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nuscript\3-7\PDF\microorganisms-2157246\microorganisms-2157246-supplementary\Supplementary File\"/>
    </mc:Choice>
  </mc:AlternateContent>
  <xr:revisionPtr revIDLastSave="0" documentId="13_ncr:1_{27543D5E-D969-4EB2-87BD-C9958D3DAD0F}" xr6:coauthVersionLast="47" xr6:coauthVersionMax="47" xr10:uidLastSave="{00000000-0000-0000-0000-000000000000}"/>
  <bookViews>
    <workbookView xWindow="-108" yWindow="-108" windowWidth="23256" windowHeight="12576" xr2:uid="{31E35446-5EEC-4184-BCA0-5C48E3C6ED0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1" l="1"/>
  <c r="G9" i="1"/>
  <c r="E4" i="1"/>
  <c r="E5" i="1"/>
  <c r="E6" i="1"/>
  <c r="E7" i="1"/>
  <c r="E8" i="1"/>
  <c r="G8" i="1"/>
  <c r="F10" i="1"/>
  <c r="D10" i="1"/>
  <c r="F9" i="1"/>
  <c r="D9" i="1"/>
  <c r="G7" i="1"/>
  <c r="G6" i="1"/>
  <c r="G5" i="1"/>
  <c r="G4" i="1"/>
  <c r="G3" i="1"/>
  <c r="E10" i="1" l="1"/>
  <c r="E9" i="1"/>
  <c r="G10" i="1"/>
</calcChain>
</file>

<file path=xl/sharedStrings.xml><?xml version="1.0" encoding="utf-8"?>
<sst xmlns="http://schemas.openxmlformats.org/spreadsheetml/2006/main" count="24" uniqueCount="18">
  <si>
    <t>Sample</t>
  </si>
  <si>
    <t>Encoding</t>
  </si>
  <si>
    <t>Sequence length</t>
  </si>
  <si>
    <t>Raw Reads</t>
    <phoneticPr fontId="1" type="noConversion"/>
  </si>
  <si>
    <t>Raw Read(G)</t>
    <phoneticPr fontId="1" type="noConversion"/>
  </si>
  <si>
    <t>Clean Reads</t>
    <phoneticPr fontId="1" type="noConversion"/>
  </si>
  <si>
    <t>Clean Base(G)</t>
    <phoneticPr fontId="1" type="noConversion"/>
  </si>
  <si>
    <t>Sanger / Illumina 1.9</t>
  </si>
  <si>
    <t>Average</t>
    <phoneticPr fontId="1" type="noConversion"/>
  </si>
  <si>
    <t>Total</t>
    <phoneticPr fontId="1" type="noConversion"/>
  </si>
  <si>
    <t>CK-1</t>
    <phoneticPr fontId="1" type="noConversion"/>
  </si>
  <si>
    <t>CK-2</t>
  </si>
  <si>
    <t>CK-3</t>
  </si>
  <si>
    <t>A-1</t>
    <phoneticPr fontId="1" type="noConversion"/>
  </si>
  <si>
    <t>A-2</t>
  </si>
  <si>
    <t>A-3</t>
  </si>
  <si>
    <t>Sanger / Illumina 1.9</t>
    <phoneticPr fontId="1" type="noConversion"/>
  </si>
  <si>
    <r>
      <t xml:space="preserve">Table S2.  Summary of </t>
    </r>
    <r>
      <rPr>
        <b/>
        <i/>
        <sz val="12"/>
        <color theme="1"/>
        <rFont val="Times New Roman"/>
        <family val="1"/>
      </rPr>
      <t>Mikania micrantha</t>
    </r>
    <r>
      <rPr>
        <b/>
        <sz val="12"/>
        <color theme="1"/>
        <rFont val="Times New Roman"/>
        <family val="1"/>
      </rPr>
      <t xml:space="preserve"> transcriptome mapping under control and treatment.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</si>
</sst>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0" fontId="4" fillId="0" borderId="0" xfId="0" applyFo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0E71C-37F3-4599-9436-BF69321433D8}">
  <dimension ref="A1:H10"/>
  <sheetViews>
    <sheetView tabSelected="1" workbookViewId="0"/>
  </sheetViews>
  <sheetFormatPr defaultColWidth="8.6640625" defaultRowHeight="14.4"/>
  <cols>
    <col min="1" max="1" width="14.33203125" style="4" customWidth="1"/>
    <col min="2" max="2" width="17.6640625" style="4" customWidth="1"/>
    <col min="3" max="3" width="12.88671875" style="4" customWidth="1"/>
    <col min="4" max="4" width="16.33203125" style="4" customWidth="1"/>
    <col min="5" max="5" width="10" style="4" customWidth="1"/>
    <col min="6" max="6" width="14.77734375" style="4" customWidth="1"/>
    <col min="7" max="7" width="16.77734375" style="4" customWidth="1"/>
    <col min="8" max="8" width="23" style="4" customWidth="1"/>
    <col min="9" max="16384" width="8.6640625" style="4"/>
  </cols>
  <sheetData>
    <row r="1" spans="1:8" ht="16.2">
      <c r="A1" s="1" t="s">
        <v>17</v>
      </c>
      <c r="B1" s="1"/>
      <c r="C1" s="1"/>
      <c r="D1" s="1"/>
      <c r="E1" s="1"/>
      <c r="F1" s="1"/>
      <c r="G1" s="1"/>
      <c r="H1" s="1"/>
    </row>
    <row r="2" spans="1:8" ht="15.6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/>
    </row>
    <row r="3" spans="1:8" ht="15.6">
      <c r="A3" s="2" t="s">
        <v>10</v>
      </c>
      <c r="B3" s="2" t="s">
        <v>7</v>
      </c>
      <c r="C3" s="2">
        <v>150</v>
      </c>
      <c r="D3" s="2">
        <v>20577803</v>
      </c>
      <c r="E3" s="2">
        <f>ROUND(D3*150*2/10^9,3)</f>
        <v>6.173</v>
      </c>
      <c r="F3" s="2">
        <v>19752666</v>
      </c>
      <c r="G3" s="2">
        <f>ROUND(F3*150*2/10^9,3)</f>
        <v>5.9260000000000002</v>
      </c>
      <c r="H3" s="3"/>
    </row>
    <row r="4" spans="1:8" ht="15.6">
      <c r="A4" s="2" t="s">
        <v>11</v>
      </c>
      <c r="B4" s="2" t="s">
        <v>7</v>
      </c>
      <c r="C4" s="2">
        <v>150</v>
      </c>
      <c r="D4" s="2">
        <v>23224869</v>
      </c>
      <c r="E4" s="2">
        <f t="shared" ref="E4:E8" si="0">ROUND(D4*150*2/10^9,3)</f>
        <v>6.9669999999999996</v>
      </c>
      <c r="F4" s="2">
        <v>22393603</v>
      </c>
      <c r="G4" s="2">
        <f t="shared" ref="G4:G7" si="1">ROUND(F4*150*2/10^9,3)</f>
        <v>6.718</v>
      </c>
      <c r="H4" s="3"/>
    </row>
    <row r="5" spans="1:8" ht="15.6">
      <c r="A5" s="2" t="s">
        <v>12</v>
      </c>
      <c r="B5" s="2" t="s">
        <v>7</v>
      </c>
      <c r="C5" s="2">
        <v>150</v>
      </c>
      <c r="D5" s="2">
        <v>22746288</v>
      </c>
      <c r="E5" s="2">
        <f t="shared" si="0"/>
        <v>6.8239999999999998</v>
      </c>
      <c r="F5" s="2">
        <v>21845584</v>
      </c>
      <c r="G5" s="2">
        <f t="shared" si="1"/>
        <v>6.5540000000000003</v>
      </c>
      <c r="H5" s="3"/>
    </row>
    <row r="6" spans="1:8" ht="15.6">
      <c r="A6" s="2" t="s">
        <v>13</v>
      </c>
      <c r="B6" s="2" t="s">
        <v>7</v>
      </c>
      <c r="C6" s="2">
        <v>150</v>
      </c>
      <c r="D6" s="2">
        <v>23287591</v>
      </c>
      <c r="E6" s="2">
        <f t="shared" si="0"/>
        <v>6.9859999999999998</v>
      </c>
      <c r="F6" s="2">
        <v>22343789</v>
      </c>
      <c r="G6" s="2">
        <f t="shared" si="1"/>
        <v>6.7030000000000003</v>
      </c>
      <c r="H6" s="3"/>
    </row>
    <row r="7" spans="1:8" ht="15.6">
      <c r="A7" s="2" t="s">
        <v>14</v>
      </c>
      <c r="B7" s="2" t="s">
        <v>16</v>
      </c>
      <c r="C7" s="2">
        <v>150</v>
      </c>
      <c r="D7" s="2">
        <v>21594840</v>
      </c>
      <c r="E7" s="2">
        <f t="shared" si="0"/>
        <v>6.4779999999999998</v>
      </c>
      <c r="F7" s="2">
        <v>20651194</v>
      </c>
      <c r="G7" s="2">
        <f t="shared" si="1"/>
        <v>6.1950000000000003</v>
      </c>
      <c r="H7" s="3"/>
    </row>
    <row r="8" spans="1:8" ht="15.6">
      <c r="A8" s="2" t="s">
        <v>15</v>
      </c>
      <c r="B8" s="2" t="s">
        <v>7</v>
      </c>
      <c r="C8" s="2">
        <v>150</v>
      </c>
      <c r="D8" s="2">
        <v>21810697</v>
      </c>
      <c r="E8" s="2">
        <f t="shared" si="0"/>
        <v>6.5430000000000001</v>
      </c>
      <c r="F8" s="2">
        <v>20833453</v>
      </c>
      <c r="G8" s="2">
        <f>ROUND(F8*150*2/10^9,3)</f>
        <v>6.25</v>
      </c>
      <c r="H8" s="3"/>
    </row>
    <row r="9" spans="1:8" ht="15.6">
      <c r="A9" s="2" t="s">
        <v>8</v>
      </c>
      <c r="B9" s="2" t="s">
        <v>7</v>
      </c>
      <c r="C9" s="2">
        <v>150</v>
      </c>
      <c r="D9" s="2">
        <f>AVERAGE(D3:D8)</f>
        <v>22207014.666666668</v>
      </c>
      <c r="E9" s="2">
        <f>AVERAGE(E3:E8)</f>
        <v>6.6618333333333331</v>
      </c>
      <c r="F9" s="2">
        <f>AVERAGE(F3:F8)</f>
        <v>21303381.5</v>
      </c>
      <c r="G9" s="2">
        <f>AVERAGE(G3:G8)</f>
        <v>6.3910000000000009</v>
      </c>
      <c r="H9" s="3"/>
    </row>
    <row r="10" spans="1:8" ht="15.6">
      <c r="A10" s="2" t="s">
        <v>9</v>
      </c>
      <c r="B10" s="2" t="s">
        <v>7</v>
      </c>
      <c r="C10" s="2">
        <v>150</v>
      </c>
      <c r="D10" s="2">
        <f>SUM(D3:D8)</f>
        <v>133242088</v>
      </c>
      <c r="E10" s="2">
        <f>SUM(E3:E8)</f>
        <v>39.970999999999997</v>
      </c>
      <c r="F10" s="2">
        <f>SUM(F3:F8)</f>
        <v>127820289</v>
      </c>
      <c r="G10" s="2">
        <f>SUM(G3:G8)</f>
        <v>38.346000000000004</v>
      </c>
      <c r="H10" s="2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zgz</dc:creator>
  <cp:lastModifiedBy>MDPI</cp:lastModifiedBy>
  <dcterms:created xsi:type="dcterms:W3CDTF">2022-09-11T09:04:40Z</dcterms:created>
  <dcterms:modified xsi:type="dcterms:W3CDTF">2023-03-07T06:46:50Z</dcterms:modified>
</cp:coreProperties>
</file>