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\\nexus.csiro.au\fileservers\fsvic01-mel\Publish\Share\Journals\Manuscript Production\FP\FP 46 2019\FP 46-12\Final issue web files\AC\"/>
    </mc:Choice>
  </mc:AlternateContent>
  <xr:revisionPtr revIDLastSave="0" documentId="8_{F76A0C50-5BDE-4137-B43A-789937B81394}" xr6:coauthVersionLast="41" xr6:coauthVersionMax="41" xr10:uidLastSave="{00000000-0000-0000-0000-000000000000}"/>
  <bookViews>
    <workbookView xWindow="28680" yWindow="1320" windowWidth="15600" windowHeight="18840" activeTab="1" xr2:uid="{00000000-000D-0000-FFFF-FFFF00000000}"/>
  </bookViews>
  <sheets>
    <sheet name="Title Page" sheetId="2" r:id="rId1"/>
    <sheet name="FP18177_AC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65" i="1" l="1"/>
  <c r="K65" i="1"/>
  <c r="J65" i="1"/>
  <c r="I65" i="1"/>
  <c r="H65" i="1"/>
  <c r="L64" i="1"/>
  <c r="K64" i="1"/>
  <c r="J64" i="1"/>
  <c r="I64" i="1"/>
  <c r="H64" i="1"/>
  <c r="L63" i="1"/>
  <c r="K63" i="1"/>
  <c r="J63" i="1"/>
  <c r="I63" i="1"/>
  <c r="H63" i="1"/>
  <c r="L62" i="1"/>
  <c r="K62" i="1"/>
  <c r="J62" i="1"/>
  <c r="I62" i="1"/>
  <c r="H62" i="1"/>
  <c r="L61" i="1"/>
  <c r="K61" i="1"/>
  <c r="J61" i="1"/>
  <c r="I61" i="1"/>
  <c r="H61" i="1"/>
  <c r="M61" i="1" s="1"/>
  <c r="L60" i="1"/>
  <c r="K60" i="1"/>
  <c r="J60" i="1"/>
  <c r="I60" i="1"/>
  <c r="H60" i="1"/>
  <c r="L59" i="1"/>
  <c r="K59" i="1"/>
  <c r="J59" i="1"/>
  <c r="I59" i="1"/>
  <c r="H59" i="1"/>
  <c r="L58" i="1"/>
  <c r="K58" i="1"/>
  <c r="J58" i="1"/>
  <c r="I58" i="1"/>
  <c r="H58" i="1"/>
  <c r="L57" i="1"/>
  <c r="K57" i="1"/>
  <c r="J57" i="1"/>
  <c r="I57" i="1"/>
  <c r="H57" i="1"/>
  <c r="L56" i="1"/>
  <c r="K56" i="1"/>
  <c r="J56" i="1"/>
  <c r="I56" i="1"/>
  <c r="H56" i="1"/>
  <c r="L55" i="1"/>
  <c r="K55" i="1"/>
  <c r="J55" i="1"/>
  <c r="I55" i="1"/>
  <c r="H55" i="1"/>
  <c r="L54" i="1"/>
  <c r="K54" i="1"/>
  <c r="J54" i="1"/>
  <c r="I54" i="1"/>
  <c r="H54" i="1"/>
  <c r="L53" i="1"/>
  <c r="K53" i="1"/>
  <c r="J53" i="1"/>
  <c r="I53" i="1"/>
  <c r="H53" i="1"/>
  <c r="M53" i="1" s="1"/>
  <c r="L52" i="1"/>
  <c r="K52" i="1"/>
  <c r="J52" i="1"/>
  <c r="I52" i="1"/>
  <c r="H52" i="1"/>
  <c r="L51" i="1"/>
  <c r="K51" i="1"/>
  <c r="J51" i="1"/>
  <c r="I51" i="1"/>
  <c r="H51" i="1"/>
  <c r="L50" i="1"/>
  <c r="K50" i="1"/>
  <c r="J50" i="1"/>
  <c r="I50" i="1"/>
  <c r="H50" i="1"/>
  <c r="L49" i="1"/>
  <c r="K49" i="1"/>
  <c r="J49" i="1"/>
  <c r="I49" i="1"/>
  <c r="H49" i="1"/>
  <c r="L48" i="1"/>
  <c r="K48" i="1"/>
  <c r="J48" i="1"/>
  <c r="I48" i="1"/>
  <c r="H48" i="1"/>
  <c r="L47" i="1"/>
  <c r="K47" i="1"/>
  <c r="J47" i="1"/>
  <c r="I47" i="1"/>
  <c r="H47" i="1"/>
  <c r="L46" i="1"/>
  <c r="K46" i="1"/>
  <c r="J46" i="1"/>
  <c r="I46" i="1"/>
  <c r="H46" i="1"/>
  <c r="L45" i="1"/>
  <c r="K45" i="1"/>
  <c r="J45" i="1"/>
  <c r="I45" i="1"/>
  <c r="H45" i="1"/>
  <c r="M45" i="1" s="1"/>
  <c r="L44" i="1"/>
  <c r="K44" i="1"/>
  <c r="J44" i="1"/>
  <c r="I44" i="1"/>
  <c r="H44" i="1"/>
  <c r="L43" i="1"/>
  <c r="K43" i="1"/>
  <c r="J43" i="1"/>
  <c r="I43" i="1"/>
  <c r="H43" i="1"/>
  <c r="L42" i="1"/>
  <c r="K42" i="1"/>
  <c r="J42" i="1"/>
  <c r="I42" i="1"/>
  <c r="H42" i="1"/>
  <c r="L41" i="1"/>
  <c r="K41" i="1"/>
  <c r="J41" i="1"/>
  <c r="I41" i="1"/>
  <c r="H41" i="1"/>
  <c r="L40" i="1"/>
  <c r="K40" i="1"/>
  <c r="J40" i="1"/>
  <c r="I40" i="1"/>
  <c r="H40" i="1"/>
  <c r="L39" i="1"/>
  <c r="K39" i="1"/>
  <c r="J39" i="1"/>
  <c r="I39" i="1"/>
  <c r="H39" i="1"/>
  <c r="L38" i="1"/>
  <c r="K38" i="1"/>
  <c r="J38" i="1"/>
  <c r="I38" i="1"/>
  <c r="H38" i="1"/>
  <c r="L37" i="1"/>
  <c r="K37" i="1"/>
  <c r="J37" i="1"/>
  <c r="I37" i="1"/>
  <c r="H37" i="1"/>
  <c r="M37" i="1" s="1"/>
  <c r="L36" i="1"/>
  <c r="K36" i="1"/>
  <c r="J36" i="1"/>
  <c r="I36" i="1"/>
  <c r="H36" i="1"/>
  <c r="L35" i="1"/>
  <c r="K35" i="1"/>
  <c r="J35" i="1"/>
  <c r="I35" i="1"/>
  <c r="H35" i="1"/>
  <c r="L34" i="1"/>
  <c r="K34" i="1"/>
  <c r="J34" i="1"/>
  <c r="I34" i="1"/>
  <c r="H34" i="1"/>
  <c r="L33" i="1"/>
  <c r="K33" i="1"/>
  <c r="J33" i="1"/>
  <c r="I33" i="1"/>
  <c r="H33" i="1"/>
  <c r="L32" i="1"/>
  <c r="K32" i="1"/>
  <c r="J32" i="1"/>
  <c r="I32" i="1"/>
  <c r="H32" i="1"/>
  <c r="L31" i="1"/>
  <c r="K31" i="1"/>
  <c r="J31" i="1"/>
  <c r="I31" i="1"/>
  <c r="H31" i="1"/>
  <c r="L30" i="1"/>
  <c r="K30" i="1"/>
  <c r="J30" i="1"/>
  <c r="I30" i="1"/>
  <c r="H30" i="1"/>
  <c r="L29" i="1"/>
  <c r="K29" i="1"/>
  <c r="J29" i="1"/>
  <c r="I29" i="1"/>
  <c r="H29" i="1"/>
  <c r="N29" i="1" s="1"/>
  <c r="L28" i="1"/>
  <c r="K28" i="1"/>
  <c r="J28" i="1"/>
  <c r="I28" i="1"/>
  <c r="H28" i="1"/>
  <c r="L27" i="1"/>
  <c r="K27" i="1"/>
  <c r="J27" i="1"/>
  <c r="I27" i="1"/>
  <c r="H27" i="1"/>
  <c r="L26" i="1"/>
  <c r="K26" i="1"/>
  <c r="J26" i="1"/>
  <c r="I26" i="1"/>
  <c r="H26" i="1"/>
  <c r="L25" i="1"/>
  <c r="K25" i="1"/>
  <c r="J25" i="1"/>
  <c r="I25" i="1"/>
  <c r="H25" i="1"/>
  <c r="L24" i="1"/>
  <c r="K24" i="1"/>
  <c r="J24" i="1"/>
  <c r="I24" i="1"/>
  <c r="H24" i="1"/>
  <c r="L23" i="1"/>
  <c r="K23" i="1"/>
  <c r="J23" i="1"/>
  <c r="I23" i="1"/>
  <c r="H23" i="1"/>
  <c r="L22" i="1"/>
  <c r="K22" i="1"/>
  <c r="J22" i="1"/>
  <c r="I22" i="1"/>
  <c r="H22" i="1"/>
  <c r="L21" i="1"/>
  <c r="N21" i="1" s="1"/>
  <c r="K21" i="1"/>
  <c r="J21" i="1"/>
  <c r="I21" i="1"/>
  <c r="H21" i="1"/>
  <c r="L20" i="1"/>
  <c r="K20" i="1"/>
  <c r="J20" i="1"/>
  <c r="I20" i="1"/>
  <c r="H20" i="1"/>
  <c r="L19" i="1"/>
  <c r="K19" i="1"/>
  <c r="J19" i="1"/>
  <c r="I19" i="1"/>
  <c r="H19" i="1"/>
  <c r="L18" i="1"/>
  <c r="K18" i="1"/>
  <c r="J18" i="1"/>
  <c r="I18" i="1"/>
  <c r="H18" i="1"/>
  <c r="L17" i="1"/>
  <c r="K17" i="1"/>
  <c r="J17" i="1"/>
  <c r="I17" i="1"/>
  <c r="H17" i="1"/>
  <c r="L16" i="1"/>
  <c r="K16" i="1"/>
  <c r="J16" i="1"/>
  <c r="I16" i="1"/>
  <c r="H16" i="1"/>
  <c r="L15" i="1"/>
  <c r="K15" i="1"/>
  <c r="J15" i="1"/>
  <c r="I15" i="1"/>
  <c r="H15" i="1"/>
  <c r="L14" i="1"/>
  <c r="K14" i="1"/>
  <c r="J14" i="1"/>
  <c r="I14" i="1"/>
  <c r="H14" i="1"/>
  <c r="L13" i="1"/>
  <c r="K13" i="1"/>
  <c r="J13" i="1"/>
  <c r="I13" i="1"/>
  <c r="H13" i="1"/>
  <c r="M13" i="1" s="1"/>
  <c r="L12" i="1"/>
  <c r="K12" i="1"/>
  <c r="J12" i="1"/>
  <c r="I12" i="1"/>
  <c r="M12" i="1" s="1"/>
  <c r="H12" i="1"/>
  <c r="N14" i="1" l="1"/>
  <c r="M19" i="1"/>
  <c r="N31" i="1"/>
  <c r="M20" i="1"/>
  <c r="N28" i="1"/>
  <c r="M40" i="1"/>
  <c r="M48" i="1"/>
  <c r="M56" i="1"/>
  <c r="M64" i="1"/>
  <c r="M59" i="1"/>
  <c r="N16" i="1"/>
  <c r="N36" i="1"/>
  <c r="M42" i="1"/>
  <c r="M50" i="1"/>
  <c r="M58" i="1"/>
  <c r="N12" i="1"/>
  <c r="N19" i="1"/>
  <c r="N22" i="1"/>
  <c r="M27" i="1"/>
  <c r="N33" i="1"/>
  <c r="M39" i="1"/>
  <c r="M47" i="1"/>
  <c r="M21" i="1"/>
  <c r="M44" i="1"/>
  <c r="M52" i="1"/>
  <c r="N18" i="1"/>
  <c r="N30" i="1"/>
  <c r="M35" i="1"/>
  <c r="N37" i="1"/>
  <c r="M41" i="1"/>
  <c r="M57" i="1"/>
  <c r="M65" i="1"/>
  <c r="N13" i="1"/>
  <c r="N20" i="1"/>
  <c r="M29" i="1"/>
  <c r="N32" i="1"/>
  <c r="M46" i="1"/>
  <c r="M54" i="1"/>
  <c r="M62" i="1"/>
  <c r="N25" i="1"/>
  <c r="N34" i="1"/>
  <c r="M14" i="1"/>
  <c r="N24" i="1"/>
  <c r="M60" i="1"/>
  <c r="N15" i="1"/>
  <c r="N27" i="1"/>
  <c r="M28" i="1"/>
  <c r="M49" i="1"/>
  <c r="M55" i="1"/>
  <c r="M63" i="1"/>
  <c r="N17" i="1"/>
  <c r="N23" i="1"/>
  <c r="N26" i="1"/>
  <c r="N35" i="1"/>
  <c r="M36" i="1"/>
  <c r="N38" i="1"/>
  <c r="M43" i="1"/>
  <c r="M51" i="1"/>
  <c r="M18" i="1"/>
  <c r="M26" i="1"/>
  <c r="M34" i="1"/>
  <c r="M17" i="1"/>
  <c r="M25" i="1"/>
  <c r="M33" i="1"/>
  <c r="M24" i="1"/>
  <c r="M32" i="1"/>
  <c r="M16" i="1"/>
  <c r="M15" i="1"/>
  <c r="M23" i="1"/>
  <c r="M31" i="1"/>
  <c r="M22" i="1"/>
  <c r="M30" i="1"/>
  <c r="M38" i="1"/>
</calcChain>
</file>

<file path=xl/sharedStrings.xml><?xml version="1.0" encoding="utf-8"?>
<sst xmlns="http://schemas.openxmlformats.org/spreadsheetml/2006/main" count="98" uniqueCount="53">
  <si>
    <t>rep</t>
  </si>
  <si>
    <t>genotype</t>
  </si>
  <si>
    <t>A1*F_B010054/F4_R07528-91-1-1</t>
  </si>
  <si>
    <t>A1*F_B010054/F4_R08512-35</t>
  </si>
  <si>
    <t>A1*F_B010054/F4_R08512-79</t>
  </si>
  <si>
    <t>A1*F_B010054/F5_R07536-22-1-2</t>
  </si>
  <si>
    <t>A1*F_B010054/F5_R08341-8</t>
  </si>
  <si>
    <t>A1*F_B010054/F9_R04377-31</t>
  </si>
  <si>
    <t>A1*F_B963676/R931945-2-2</t>
  </si>
  <si>
    <t>B963676</t>
  </si>
  <si>
    <t>B923296</t>
  </si>
  <si>
    <t>BTx642 (B35)</t>
  </si>
  <si>
    <t>FF_B010054</t>
  </si>
  <si>
    <t>FF_RTx430</t>
  </si>
  <si>
    <t>SC170-6-8</t>
  </si>
  <si>
    <t>FF_SC35-14E</t>
  </si>
  <si>
    <t>Karper 669</t>
  </si>
  <si>
    <t>QL12</t>
  </si>
  <si>
    <t>LR9198</t>
  </si>
  <si>
    <t>MrBuster</t>
  </si>
  <si>
    <t>NIL2219-3</t>
  </si>
  <si>
    <t>NIL2290-19</t>
  </si>
  <si>
    <t>NIL6078-1</t>
  </si>
  <si>
    <t>NIL6085-9</t>
  </si>
  <si>
    <t>QL12/B963676</t>
  </si>
  <si>
    <t>R931945-2-2</t>
  </si>
  <si>
    <t>RTAM422</t>
  </si>
  <si>
    <t>RTx7000</t>
  </si>
  <si>
    <t>Sureno</t>
  </si>
  <si>
    <t>SPAD</t>
  </si>
  <si>
    <t>SLN</t>
  </si>
  <si>
    <t>mean per plant</t>
  </si>
  <si>
    <t>mean per genotype</t>
  </si>
  <si>
    <t>flag leaf</t>
  </si>
  <si>
    <t>flag leaf - 1</t>
  </si>
  <si>
    <t>flag leaf - 4</t>
  </si>
  <si>
    <t>flag leaf - 3</t>
  </si>
  <si>
    <t>flag leaf - 2</t>
  </si>
  <si>
    <t xml:space="preserve">Original data on SPAD and transformation intgo SLN. </t>
  </si>
  <si>
    <t xml:space="preserve">SPAD data are the avregae of 8 measurements, taken across 2 days with 2 measuermenst on each side of the midrib on each day. </t>
  </si>
  <si>
    <t>Functional Plant Biology</t>
  </si>
  <si>
    <t>Supplementary Material</t>
  </si>
  <si>
    <t>https://doi.org/10.1071/FP18177_AC</t>
  </si>
  <si>
    <r>
      <rPr>
        <b/>
        <sz val="14"/>
        <color indexed="64"/>
        <rFont val="Times New Roman"/>
        <family val="1"/>
        <charset val="204"/>
      </rPr>
      <t>File S1.</t>
    </r>
    <r>
      <rPr>
        <sz val="14"/>
        <color indexed="64"/>
        <rFont val="Times New Roman"/>
        <family val="1"/>
        <charset val="204"/>
      </rPr>
      <t xml:space="preserve"> Supplementary data on SPAD</t>
    </r>
  </si>
  <si>
    <t>Genotypic variation in whole-plant transpiration efficiency in sorghum only partly aligns with variation in stomatal conductance</t>
  </si>
  <si>
    <r>
      <t>Geetika Geetika</t>
    </r>
    <r>
      <rPr>
        <vertAlign val="superscript"/>
        <sz val="11"/>
        <color indexed="64"/>
        <rFont val="Times New Roman"/>
        <family val="1"/>
      </rPr>
      <t>A,E</t>
    </r>
    <r>
      <rPr>
        <i/>
        <sz val="11"/>
        <color indexed="64"/>
        <rFont val="Times New Roman"/>
        <family val="1"/>
      </rPr>
      <t>, Erik J. van Oosterom</t>
    </r>
    <r>
      <rPr>
        <vertAlign val="superscript"/>
        <sz val="11"/>
        <color indexed="64"/>
        <rFont val="Times New Roman"/>
        <family val="1"/>
      </rPr>
      <t>A</t>
    </r>
    <r>
      <rPr>
        <i/>
        <sz val="11"/>
        <color indexed="64"/>
        <rFont val="Times New Roman"/>
        <family val="1"/>
      </rPr>
      <t>, Barbara George-Jaeggli</t>
    </r>
    <r>
      <rPr>
        <i/>
        <vertAlign val="superscript"/>
        <sz val="11"/>
        <color rgb="FF000000"/>
        <rFont val="Times New Roman"/>
        <family val="1"/>
      </rPr>
      <t>B,C</t>
    </r>
    <r>
      <rPr>
        <i/>
        <sz val="11"/>
        <color indexed="64"/>
        <rFont val="Times New Roman"/>
        <family val="1"/>
      </rPr>
      <t>, Miranda Y. Mortlock</t>
    </r>
    <r>
      <rPr>
        <i/>
        <vertAlign val="superscript"/>
        <sz val="11"/>
        <color rgb="FF000000"/>
        <rFont val="Times New Roman"/>
        <family val="1"/>
      </rPr>
      <t>A</t>
    </r>
    <r>
      <rPr>
        <i/>
        <sz val="11"/>
        <color indexed="64"/>
        <rFont val="Times New Roman"/>
        <family val="1"/>
      </rPr>
      <t>, Kurt S. Deifel</t>
    </r>
    <r>
      <rPr>
        <i/>
        <vertAlign val="superscript"/>
        <sz val="11"/>
        <color rgb="FF000000"/>
        <rFont val="Times New Roman"/>
        <family val="1"/>
      </rPr>
      <t>A</t>
    </r>
    <r>
      <rPr>
        <i/>
        <sz val="11"/>
        <color indexed="64"/>
        <rFont val="Times New Roman"/>
        <family val="1"/>
      </rPr>
      <t>, Greg McLean</t>
    </r>
    <r>
      <rPr>
        <i/>
        <vertAlign val="superscript"/>
        <sz val="11"/>
        <color rgb="FF000000"/>
        <rFont val="Times New Roman"/>
        <family val="1"/>
      </rPr>
      <t>D</t>
    </r>
    <r>
      <rPr>
        <i/>
        <sz val="11"/>
        <color indexed="64"/>
        <rFont val="Times New Roman"/>
        <family val="1"/>
      </rPr>
      <t xml:space="preserve"> and Graeme L. Hammer</t>
    </r>
    <r>
      <rPr>
        <i/>
        <vertAlign val="superscript"/>
        <sz val="11"/>
        <color rgb="FF000000"/>
        <rFont val="Times New Roman"/>
        <family val="1"/>
      </rPr>
      <t>A</t>
    </r>
  </si>
  <si>
    <r>
      <t>A</t>
    </r>
    <r>
      <rPr>
        <sz val="11"/>
        <color indexed="64"/>
        <rFont val="Times New Roman"/>
        <family val="1"/>
      </rPr>
      <t>The University of Queensland, Queensland Alliance for Agriculture and Food Innovation, St Lucia, Qld 4072, Australia.</t>
    </r>
  </si>
  <si>
    <r>
      <t>B</t>
    </r>
    <r>
      <rPr>
        <sz val="11"/>
        <color indexed="64"/>
        <rFont val="Times New Roman"/>
        <family val="1"/>
      </rPr>
      <t>The University of Queensland, Queensland Alliance for Agriculture and Food Innovation, Hermitage Research Facility, Warwick, Qld 4370, Australia.</t>
    </r>
  </si>
  <si>
    <r>
      <t>C</t>
    </r>
    <r>
      <rPr>
        <sz val="11"/>
        <color indexed="64"/>
        <rFont val="Times New Roman"/>
        <family val="1"/>
      </rPr>
      <t>Agri-Science Queensland, Department of Agriculture and Fisheries, Warwick, Qld 4370, Australia.</t>
    </r>
  </si>
  <si>
    <r>
      <t>D</t>
    </r>
    <r>
      <rPr>
        <sz val="11"/>
        <color indexed="64"/>
        <rFont val="Times New Roman"/>
        <family val="1"/>
      </rPr>
      <t>Agri-Science Queensland, Department of Agriculture and Fisheries, Toowoomba, Qld 4350, Australia.</t>
    </r>
  </si>
  <si>
    <r>
      <rPr>
        <vertAlign val="superscript"/>
        <sz val="11"/>
        <color rgb="FF000000"/>
        <rFont val="Times New Roman"/>
        <family val="1"/>
      </rPr>
      <t>E</t>
    </r>
    <r>
      <rPr>
        <sz val="11"/>
        <color indexed="64"/>
        <rFont val="Times New Roman"/>
        <family val="1"/>
      </rPr>
      <t xml:space="preserve">Corresponding author. Email: geetika.geetika@uq.net.au </t>
    </r>
  </si>
  <si>
    <t>© CSIRO 2019</t>
  </si>
  <si>
    <r>
      <rPr>
        <sz val="10"/>
        <color rgb="FF000000"/>
        <rFont val="Times New Roman"/>
        <family val="1"/>
      </rPr>
      <t xml:space="preserve">Supplementary Material: </t>
    </r>
    <r>
      <rPr>
        <i/>
        <sz val="10"/>
        <color rgb="FF000000"/>
        <rFont val="Times New Roman"/>
        <family val="1"/>
      </rPr>
      <t>Functional Plant Biology</t>
    </r>
    <r>
      <rPr>
        <sz val="10"/>
        <color rgb="FF000000"/>
        <rFont val="Times New Roman"/>
        <family val="1"/>
      </rPr>
      <t>, 2019, 46(12), 1072–1089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</si>
</sst>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2"/>
      <color indexed="64"/>
      <name val="Times New Roman"/>
      <family val="1"/>
    </font>
    <font>
      <i/>
      <sz val="11"/>
      <color indexed="64"/>
      <name val="Times New Roman"/>
      <family val="1"/>
    </font>
    <font>
      <vertAlign val="superscript"/>
      <sz val="11"/>
      <color indexed="64"/>
      <name val="Times New Roman"/>
      <family val="1"/>
    </font>
    <font>
      <sz val="11"/>
      <color indexed="64"/>
      <name val="Times New Roman"/>
      <family val="1"/>
    </font>
    <font>
      <vertAlign val="superscript"/>
      <sz val="11"/>
      <color rgb="FF000000"/>
      <name val="Times New Roman"/>
      <family val="1"/>
    </font>
    <font>
      <sz val="14"/>
      <color indexed="64"/>
      <name val="Times New Roman"/>
      <family val="1"/>
      <charset val="204"/>
    </font>
    <font>
      <b/>
      <sz val="14"/>
      <color indexed="64"/>
      <name val="Times New Roman"/>
      <family val="1"/>
      <charset val="204"/>
    </font>
    <font>
      <sz val="14"/>
      <color indexed="64"/>
      <name val="Arial"/>
      <family val="2"/>
      <charset val="204"/>
    </font>
    <font>
      <i/>
      <vertAlign val="superscript"/>
      <sz val="11"/>
      <color rgb="FF000000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2" fontId="0" fillId="0" borderId="0" xfId="0" applyNumberFormat="1" applyAlignment="1">
      <alignment horizontal="left"/>
    </xf>
    <xf numFmtId="164" fontId="0" fillId="0" borderId="0" xfId="0" applyNumberFormat="1" applyFill="1" applyAlignment="1">
      <alignment horizontal="left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3" fillId="0" borderId="0" xfId="0" applyFont="1"/>
    <xf numFmtId="0" fontId="9" fillId="0" borderId="0" xfId="0" applyFont="1" applyAlignment="1">
      <alignment horizontal="justify" vertical="center" wrapText="1"/>
    </xf>
    <xf numFmtId="0" fontId="11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oi.org/10.1071/FP18317_AC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doi.org/10.1071/FP18317_A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AEC68-9C7F-4072-8D68-87CF8CA9B00A}">
  <dimension ref="A1:N14"/>
  <sheetViews>
    <sheetView workbookViewId="0">
      <selection sqref="A1:A3"/>
    </sheetView>
  </sheetViews>
  <sheetFormatPr defaultRowHeight="15" x14ac:dyDescent="0.25"/>
  <sheetData>
    <row r="1" spans="1:14" x14ac:dyDescent="0.25">
      <c r="A1" s="8" t="s">
        <v>40</v>
      </c>
      <c r="E1" s="14" t="s">
        <v>51</v>
      </c>
    </row>
    <row r="2" spans="1:14" x14ac:dyDescent="0.25">
      <c r="A2" s="8" t="s">
        <v>52</v>
      </c>
      <c r="E2" s="14"/>
    </row>
    <row r="3" spans="1:14" x14ac:dyDescent="0.25">
      <c r="A3" s="9" t="s">
        <v>42</v>
      </c>
    </row>
    <row r="5" spans="1:14" ht="15.75" x14ac:dyDescent="0.25">
      <c r="A5" s="10" t="s">
        <v>41</v>
      </c>
    </row>
    <row r="6" spans="1:14" ht="15.75" x14ac:dyDescent="0.25">
      <c r="A6" s="10" t="s">
        <v>44</v>
      </c>
    </row>
    <row r="7" spans="1:14" ht="18" x14ac:dyDescent="0.25">
      <c r="A7" s="11" t="s">
        <v>45</v>
      </c>
    </row>
    <row r="8" spans="1:14" ht="18" x14ac:dyDescent="0.25">
      <c r="A8" s="12" t="s">
        <v>46</v>
      </c>
    </row>
    <row r="9" spans="1:14" ht="18" x14ac:dyDescent="0.25">
      <c r="A9" s="12" t="s">
        <v>47</v>
      </c>
    </row>
    <row r="10" spans="1:14" ht="18" x14ac:dyDescent="0.25">
      <c r="A10" s="12" t="s">
        <v>48</v>
      </c>
    </row>
    <row r="11" spans="1:14" ht="18" x14ac:dyDescent="0.25">
      <c r="A11" s="12" t="s">
        <v>49</v>
      </c>
    </row>
    <row r="12" spans="1:14" ht="18" x14ac:dyDescent="0.25">
      <c r="A12" s="13" t="s">
        <v>50</v>
      </c>
    </row>
    <row r="14" spans="1:14" ht="18" x14ac:dyDescent="0.25">
      <c r="A14" s="15" t="s">
        <v>43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</row>
  </sheetData>
  <mergeCells count="1">
    <mergeCell ref="A14:N14"/>
  </mergeCells>
  <hyperlinks>
    <hyperlink ref="A3" r:id="rId1" display="https://doi.org/10.1071/FP18317_AC" xr:uid="{A2775A62-3ACE-4534-86E4-059BD015FED9}"/>
  </hyperlinks>
  <pageMargins left="0.7" right="0.7" top="0.75" bottom="0.75" header="0.3" footer="0.3"/>
  <pageSetup paperSize="9"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5"/>
  <sheetViews>
    <sheetView tabSelected="1" workbookViewId="0">
      <selection activeCell="C7" sqref="C7"/>
    </sheetView>
  </sheetViews>
  <sheetFormatPr defaultRowHeight="15" x14ac:dyDescent="0.25"/>
  <cols>
    <col min="2" max="2" width="30.28515625" style="4" bestFit="1" customWidth="1"/>
    <col min="3" max="6" width="10.7109375" style="4" bestFit="1" customWidth="1"/>
    <col min="7" max="7" width="8.140625" style="4" bestFit="1" customWidth="1"/>
    <col min="8" max="11" width="10.7109375" style="4" bestFit="1" customWidth="1"/>
    <col min="12" max="12" width="8.140625" style="4" bestFit="1" customWidth="1"/>
    <col min="13" max="13" width="14.5703125" style="4" bestFit="1" customWidth="1"/>
    <col min="14" max="14" width="9.140625" style="6"/>
  </cols>
  <sheetData>
    <row r="1" spans="1:14" x14ac:dyDescent="0.25">
      <c r="A1" s="8" t="s">
        <v>40</v>
      </c>
    </row>
    <row r="2" spans="1:14" x14ac:dyDescent="0.25">
      <c r="A2" s="8" t="s">
        <v>52</v>
      </c>
    </row>
    <row r="3" spans="1:14" x14ac:dyDescent="0.25">
      <c r="A3" s="9" t="s">
        <v>42</v>
      </c>
    </row>
    <row r="5" spans="1:14" x14ac:dyDescent="0.25">
      <c r="B5" s="4" t="s">
        <v>38</v>
      </c>
    </row>
    <row r="6" spans="1:14" x14ac:dyDescent="0.25">
      <c r="B6" s="4" t="s">
        <v>39</v>
      </c>
    </row>
    <row r="10" spans="1:14" x14ac:dyDescent="0.25">
      <c r="C10" s="4" t="s">
        <v>29</v>
      </c>
      <c r="D10" s="4" t="s">
        <v>29</v>
      </c>
      <c r="E10" s="4" t="s">
        <v>29</v>
      </c>
      <c r="F10" s="4" t="s">
        <v>29</v>
      </c>
      <c r="G10" s="4" t="s">
        <v>29</v>
      </c>
      <c r="H10" s="4" t="s">
        <v>30</v>
      </c>
      <c r="I10" s="4" t="s">
        <v>30</v>
      </c>
      <c r="J10" s="4" t="s">
        <v>30</v>
      </c>
      <c r="K10" s="4" t="s">
        <v>30</v>
      </c>
      <c r="L10" s="4" t="s">
        <v>30</v>
      </c>
      <c r="M10" s="4" t="s">
        <v>30</v>
      </c>
      <c r="N10" s="6" t="s">
        <v>30</v>
      </c>
    </row>
    <row r="11" spans="1:14" x14ac:dyDescent="0.25">
      <c r="A11" s="1" t="s">
        <v>0</v>
      </c>
      <c r="B11" s="3" t="s">
        <v>1</v>
      </c>
      <c r="C11" s="5" t="s">
        <v>35</v>
      </c>
      <c r="D11" s="5" t="s">
        <v>36</v>
      </c>
      <c r="E11" s="5" t="s">
        <v>37</v>
      </c>
      <c r="F11" s="5" t="s">
        <v>34</v>
      </c>
      <c r="G11" s="5" t="s">
        <v>33</v>
      </c>
      <c r="H11" s="5" t="s">
        <v>35</v>
      </c>
      <c r="I11" s="5" t="s">
        <v>36</v>
      </c>
      <c r="J11" s="5" t="s">
        <v>37</v>
      </c>
      <c r="K11" s="5" t="s">
        <v>34</v>
      </c>
      <c r="L11" s="5" t="s">
        <v>33</v>
      </c>
      <c r="M11" s="5" t="s">
        <v>31</v>
      </c>
      <c r="N11" s="6" t="s">
        <v>32</v>
      </c>
    </row>
    <row r="12" spans="1:14" x14ac:dyDescent="0.25">
      <c r="A12" s="2">
        <v>1</v>
      </c>
      <c r="B12" s="4" t="s">
        <v>2</v>
      </c>
      <c r="C12" s="5">
        <v>68.45</v>
      </c>
      <c r="D12" s="5">
        <v>69.05</v>
      </c>
      <c r="E12" s="5">
        <v>70</v>
      </c>
      <c r="F12" s="5">
        <v>69.95</v>
      </c>
      <c r="G12" s="5">
        <v>66.900000000000006</v>
      </c>
      <c r="H12" s="6">
        <f>EXP(0.041*C12-1.876)</f>
        <v>2.5356499634053353</v>
      </c>
      <c r="I12" s="6">
        <f t="shared" ref="I12:L27" si="0">EXP(0.041*D12-1.876)</f>
        <v>2.5988005196970598</v>
      </c>
      <c r="J12" s="6">
        <f t="shared" si="0"/>
        <v>2.702020968849669</v>
      </c>
      <c r="K12" s="6">
        <f t="shared" si="0"/>
        <v>2.6964874996073687</v>
      </c>
      <c r="L12" s="6">
        <f>EXP(0.041*G12-1.876)</f>
        <v>2.3795228871427732</v>
      </c>
      <c r="M12" s="6">
        <f>AVERAGE(H12:L12)</f>
        <v>2.5824963677404411</v>
      </c>
      <c r="N12" s="6">
        <f t="shared" ref="N12:N38" si="1">AVERAGE(H12:L12,H39:L39)</f>
        <v>2.5524322399292814</v>
      </c>
    </row>
    <row r="13" spans="1:14" x14ac:dyDescent="0.25">
      <c r="A13" s="2">
        <v>1</v>
      </c>
      <c r="B13" s="4" t="s">
        <v>3</v>
      </c>
      <c r="C13" s="5">
        <v>69.849999999999994</v>
      </c>
      <c r="D13" s="5">
        <v>67.699999999999989</v>
      </c>
      <c r="E13" s="5">
        <v>69.050000000000011</v>
      </c>
      <c r="F13" s="5">
        <v>66.150000000000006</v>
      </c>
      <c r="G13" s="5">
        <v>62.75</v>
      </c>
      <c r="H13" s="6">
        <f t="shared" ref="H13:L65" si="2">EXP(0.041*C13-1.876)</f>
        <v>2.6854545338940308</v>
      </c>
      <c r="I13" s="6">
        <f t="shared" si="0"/>
        <v>2.4588653408946746</v>
      </c>
      <c r="J13" s="6">
        <f t="shared" si="0"/>
        <v>2.5988005196970621</v>
      </c>
      <c r="K13" s="6">
        <f t="shared" si="0"/>
        <v>2.3074661090852233</v>
      </c>
      <c r="L13" s="6">
        <f t="shared" si="0"/>
        <v>2.0072186347906467</v>
      </c>
      <c r="M13" s="6">
        <f t="shared" ref="M13:M65" si="3">AVERAGE(H13:L13)</f>
        <v>2.4115610276723274</v>
      </c>
      <c r="N13" s="6">
        <f t="shared" si="1"/>
        <v>2.3665926054862969</v>
      </c>
    </row>
    <row r="14" spans="1:14" x14ac:dyDescent="0.25">
      <c r="A14" s="2">
        <v>1</v>
      </c>
      <c r="B14" s="4" t="s">
        <v>4</v>
      </c>
      <c r="C14" s="5">
        <v>66.75</v>
      </c>
      <c r="D14" s="5">
        <v>65.5</v>
      </c>
      <c r="E14" s="5">
        <v>64.05</v>
      </c>
      <c r="F14" s="5">
        <v>67.2</v>
      </c>
      <c r="G14" s="5">
        <v>63.699999999999996</v>
      </c>
      <c r="H14" s="6">
        <f t="shared" si="2"/>
        <v>2.3649337290312111</v>
      </c>
      <c r="I14" s="6">
        <f t="shared" si="0"/>
        <v>2.2467843136248069</v>
      </c>
      <c r="J14" s="6">
        <f t="shared" si="0"/>
        <v>2.1171058692597993</v>
      </c>
      <c r="K14" s="6">
        <f t="shared" si="0"/>
        <v>2.4089717579342942</v>
      </c>
      <c r="L14" s="6">
        <f t="shared" si="0"/>
        <v>2.0869423409621106</v>
      </c>
      <c r="M14" s="6">
        <f t="shared" si="3"/>
        <v>2.2449476021624446</v>
      </c>
      <c r="N14" s="6">
        <f t="shared" si="1"/>
        <v>2.3057027553869176</v>
      </c>
    </row>
    <row r="15" spans="1:14" x14ac:dyDescent="0.25">
      <c r="A15" s="2">
        <v>1</v>
      </c>
      <c r="B15" s="4" t="s">
        <v>5</v>
      </c>
      <c r="C15" s="5">
        <v>67.599999999999994</v>
      </c>
      <c r="D15" s="5">
        <v>69.55</v>
      </c>
      <c r="E15" s="5">
        <v>67.849999999999994</v>
      </c>
      <c r="F15" s="5">
        <v>71.150000000000006</v>
      </c>
      <c r="G15" s="5">
        <v>67.349999999999994</v>
      </c>
      <c r="H15" s="6">
        <f t="shared" si="2"/>
        <v>2.4488046315445477</v>
      </c>
      <c r="I15" s="6">
        <f t="shared" si="0"/>
        <v>2.652625754011213</v>
      </c>
      <c r="J15" s="6">
        <f t="shared" si="0"/>
        <v>2.4740339584305442</v>
      </c>
      <c r="K15" s="6">
        <f t="shared" si="0"/>
        <v>2.8324724854551695</v>
      </c>
      <c r="L15" s="6">
        <f t="shared" si="0"/>
        <v>2.4238325844476796</v>
      </c>
      <c r="M15" s="6">
        <f t="shared" si="3"/>
        <v>2.5663538827778312</v>
      </c>
      <c r="N15" s="6">
        <f t="shared" si="1"/>
        <v>2.4979773563910266</v>
      </c>
    </row>
    <row r="16" spans="1:14" x14ac:dyDescent="0.25">
      <c r="A16" s="2">
        <v>1</v>
      </c>
      <c r="B16" s="4" t="s">
        <v>6</v>
      </c>
      <c r="C16" s="5">
        <v>65.050000000000011</v>
      </c>
      <c r="D16" s="5">
        <v>61.900000000000006</v>
      </c>
      <c r="E16" s="5">
        <v>63.650000000000006</v>
      </c>
      <c r="F16" s="5">
        <v>62.6</v>
      </c>
      <c r="G16" s="5">
        <v>62</v>
      </c>
      <c r="H16" s="6">
        <f t="shared" si="2"/>
        <v>2.2057112075510164</v>
      </c>
      <c r="I16" s="6">
        <f t="shared" si="0"/>
        <v>1.9384719343504013</v>
      </c>
      <c r="J16" s="6">
        <f t="shared" si="0"/>
        <v>2.0826684913557232</v>
      </c>
      <c r="K16" s="6">
        <f t="shared" si="0"/>
        <v>1.9949121215036094</v>
      </c>
      <c r="L16" s="6">
        <f t="shared" si="0"/>
        <v>1.946435984427592</v>
      </c>
      <c r="M16" s="6">
        <f t="shared" si="3"/>
        <v>2.0336399478376683</v>
      </c>
      <c r="N16" s="6">
        <f t="shared" si="1"/>
        <v>2.0959536161121557</v>
      </c>
    </row>
    <row r="17" spans="1:14" x14ac:dyDescent="0.25">
      <c r="A17" s="2">
        <v>1</v>
      </c>
      <c r="B17" s="4" t="s">
        <v>7</v>
      </c>
      <c r="C17" s="5">
        <v>70.599999999999994</v>
      </c>
      <c r="D17" s="5">
        <v>62.2</v>
      </c>
      <c r="E17" s="5">
        <v>67.7</v>
      </c>
      <c r="F17" s="5">
        <v>64.150000000000006</v>
      </c>
      <c r="G17" s="5">
        <v>65.5</v>
      </c>
      <c r="H17" s="6">
        <f t="shared" si="2"/>
        <v>2.7693150077577866</v>
      </c>
      <c r="I17" s="6">
        <f t="shared" si="0"/>
        <v>1.9624623779120602</v>
      </c>
      <c r="J17" s="6">
        <f t="shared" si="0"/>
        <v>2.4588653408946755</v>
      </c>
      <c r="K17" s="6">
        <f t="shared" si="0"/>
        <v>2.1258038219423865</v>
      </c>
      <c r="L17" s="6">
        <f t="shared" si="0"/>
        <v>2.2467843136248069</v>
      </c>
      <c r="M17" s="6">
        <f t="shared" si="3"/>
        <v>2.3126461724263434</v>
      </c>
      <c r="N17" s="6">
        <f t="shared" si="1"/>
        <v>2.3494748574515394</v>
      </c>
    </row>
    <row r="18" spans="1:14" x14ac:dyDescent="0.25">
      <c r="A18" s="2">
        <v>1</v>
      </c>
      <c r="B18" s="4" t="s">
        <v>8</v>
      </c>
      <c r="C18" s="5">
        <v>68.199999999999989</v>
      </c>
      <c r="D18" s="5">
        <v>66.699999999999989</v>
      </c>
      <c r="E18" s="5">
        <v>67</v>
      </c>
      <c r="F18" s="5">
        <v>65.650000000000006</v>
      </c>
      <c r="G18" s="5">
        <v>60.25</v>
      </c>
      <c r="H18" s="6">
        <f t="shared" si="2"/>
        <v>2.5097922982034384</v>
      </c>
      <c r="I18" s="6">
        <f t="shared" si="0"/>
        <v>2.3600905808097337</v>
      </c>
      <c r="J18" s="6">
        <f t="shared" si="0"/>
        <v>2.3892989582311466</v>
      </c>
      <c r="K18" s="6">
        <f t="shared" si="0"/>
        <v>2.2606446138910123</v>
      </c>
      <c r="L18" s="6">
        <f t="shared" si="0"/>
        <v>1.8116716815389351</v>
      </c>
      <c r="M18" s="6">
        <f t="shared" si="3"/>
        <v>2.2662996265348534</v>
      </c>
      <c r="N18" s="6">
        <f t="shared" si="1"/>
        <v>2.115298522428767</v>
      </c>
    </row>
    <row r="19" spans="1:14" x14ac:dyDescent="0.25">
      <c r="A19" s="2">
        <v>1</v>
      </c>
      <c r="B19" s="4" t="s">
        <v>10</v>
      </c>
      <c r="C19" s="5">
        <v>65.2</v>
      </c>
      <c r="D19" s="5">
        <v>67.55</v>
      </c>
      <c r="E19" s="5">
        <v>68.75</v>
      </c>
      <c r="F19" s="5">
        <v>61.95</v>
      </c>
      <c r="G19" s="5">
        <v>61.3</v>
      </c>
      <c r="H19" s="6">
        <f t="shared" si="2"/>
        <v>2.2193181298763127</v>
      </c>
      <c r="I19" s="6">
        <f t="shared" si="0"/>
        <v>2.4437897240862894</v>
      </c>
      <c r="J19" s="6">
        <f t="shared" si="0"/>
        <v>2.5670310560387883</v>
      </c>
      <c r="K19" s="6">
        <f t="shared" si="0"/>
        <v>1.942449877814761</v>
      </c>
      <c r="L19" s="6">
        <f t="shared" si="0"/>
        <v>1.8913672873864251</v>
      </c>
      <c r="M19" s="6">
        <f t="shared" si="3"/>
        <v>2.2127912150405153</v>
      </c>
      <c r="N19" s="6">
        <f t="shared" si="1"/>
        <v>2.2709244505223767</v>
      </c>
    </row>
    <row r="20" spans="1:14" x14ac:dyDescent="0.25">
      <c r="A20" s="2">
        <v>1</v>
      </c>
      <c r="B20" s="4" t="s">
        <v>9</v>
      </c>
      <c r="C20" s="5">
        <v>66.550000000000011</v>
      </c>
      <c r="D20" s="5">
        <v>64</v>
      </c>
      <c r="E20" s="5">
        <v>60.05</v>
      </c>
      <c r="F20" s="5">
        <v>64.949999999999989</v>
      </c>
      <c r="G20" s="5">
        <v>62.2</v>
      </c>
      <c r="H20" s="6">
        <f t="shared" si="2"/>
        <v>2.3456205646451158</v>
      </c>
      <c r="I20" s="6">
        <f t="shared" si="0"/>
        <v>2.1127702477582271</v>
      </c>
      <c r="J20" s="6">
        <f t="shared" si="0"/>
        <v>1.7968767160100152</v>
      </c>
      <c r="K20" s="6">
        <f t="shared" si="0"/>
        <v>2.196686305292066</v>
      </c>
      <c r="L20" s="6">
        <f t="shared" si="0"/>
        <v>1.9624623779120602</v>
      </c>
      <c r="M20" s="6">
        <f t="shared" si="3"/>
        <v>2.0828832423234971</v>
      </c>
      <c r="N20" s="6">
        <f t="shared" si="1"/>
        <v>2.0897305707470255</v>
      </c>
    </row>
    <row r="21" spans="1:14" x14ac:dyDescent="0.25">
      <c r="A21" s="2">
        <v>1</v>
      </c>
      <c r="B21" s="4" t="s">
        <v>11</v>
      </c>
      <c r="C21" s="5">
        <v>65.699999999999989</v>
      </c>
      <c r="D21" s="5">
        <v>68.25</v>
      </c>
      <c r="E21" s="5">
        <v>70.8</v>
      </c>
      <c r="F21" s="5">
        <v>68.5</v>
      </c>
      <c r="G21" s="5">
        <v>68.05</v>
      </c>
      <c r="H21" s="6">
        <f t="shared" si="2"/>
        <v>2.2652836887766021</v>
      </c>
      <c r="I21" s="6">
        <f t="shared" si="0"/>
        <v>2.5149426497213656</v>
      </c>
      <c r="J21" s="6">
        <f t="shared" si="0"/>
        <v>2.7921167501997921</v>
      </c>
      <c r="K21" s="6">
        <f t="shared" si="0"/>
        <v>2.5408533775074913</v>
      </c>
      <c r="L21" s="6">
        <f t="shared" si="0"/>
        <v>2.494404441728717</v>
      </c>
      <c r="M21" s="6">
        <f t="shared" si="3"/>
        <v>2.5215201815867938</v>
      </c>
      <c r="N21" s="6">
        <f t="shared" si="1"/>
        <v>2.4646117098344233</v>
      </c>
    </row>
    <row r="22" spans="1:14" x14ac:dyDescent="0.25">
      <c r="A22" s="2">
        <v>1</v>
      </c>
      <c r="B22" s="4" t="s">
        <v>12</v>
      </c>
      <c r="C22" s="5">
        <v>68.849999999999994</v>
      </c>
      <c r="D22" s="5">
        <v>69.05</v>
      </c>
      <c r="E22" s="5">
        <v>64.599999999999994</v>
      </c>
      <c r="F22" s="5">
        <v>64.900000000000006</v>
      </c>
      <c r="G22" s="5">
        <v>62.900000000000006</v>
      </c>
      <c r="H22" s="6">
        <f t="shared" si="2"/>
        <v>2.5775774887818796</v>
      </c>
      <c r="I22" s="6">
        <f t="shared" si="0"/>
        <v>2.5988005196970598</v>
      </c>
      <c r="J22" s="6">
        <f t="shared" si="0"/>
        <v>2.1653889523854839</v>
      </c>
      <c r="K22" s="6">
        <f t="shared" si="0"/>
        <v>2.1921877110008126</v>
      </c>
      <c r="L22" s="6">
        <f t="shared" si="0"/>
        <v>2.019601066343784</v>
      </c>
      <c r="M22" s="6">
        <f t="shared" si="3"/>
        <v>2.3107111476418041</v>
      </c>
      <c r="N22" s="6">
        <f t="shared" si="1"/>
        <v>2.279156957387511</v>
      </c>
    </row>
    <row r="23" spans="1:14" x14ac:dyDescent="0.25">
      <c r="A23" s="2">
        <v>1</v>
      </c>
      <c r="B23" s="4" t="s">
        <v>13</v>
      </c>
      <c r="C23" s="5">
        <v>64.599999999999994</v>
      </c>
      <c r="D23" s="5">
        <v>63.85</v>
      </c>
      <c r="E23" s="5">
        <v>59.45</v>
      </c>
      <c r="F23" s="5">
        <v>58.45</v>
      </c>
      <c r="G23" s="5">
        <v>56.849999999999994</v>
      </c>
      <c r="H23" s="6">
        <f t="shared" si="2"/>
        <v>2.1653889523854839</v>
      </c>
      <c r="I23" s="6">
        <f t="shared" si="0"/>
        <v>2.0998165840786318</v>
      </c>
      <c r="J23" s="6">
        <f t="shared" si="0"/>
        <v>1.7532128167058434</v>
      </c>
      <c r="K23" s="6">
        <f t="shared" si="0"/>
        <v>1.6827847324720995</v>
      </c>
      <c r="L23" s="6">
        <f t="shared" si="0"/>
        <v>1.5759369747576</v>
      </c>
      <c r="M23" s="6">
        <f t="shared" si="3"/>
        <v>1.855428012079932</v>
      </c>
      <c r="N23" s="6">
        <f t="shared" si="1"/>
        <v>2.0022617327399148</v>
      </c>
    </row>
    <row r="24" spans="1:14" x14ac:dyDescent="0.25">
      <c r="A24" s="2">
        <v>1</v>
      </c>
      <c r="B24" s="4" t="s">
        <v>15</v>
      </c>
      <c r="C24" s="5">
        <v>62.1</v>
      </c>
      <c r="D24" s="5">
        <v>66.849999999999994</v>
      </c>
      <c r="E24" s="5">
        <v>66.349999999999994</v>
      </c>
      <c r="F24" s="5">
        <v>62.75</v>
      </c>
      <c r="G24" s="5">
        <v>64.75</v>
      </c>
      <c r="H24" s="6">
        <f t="shared" si="2"/>
        <v>1.9544327541395157</v>
      </c>
      <c r="I24" s="6">
        <f t="shared" si="0"/>
        <v>2.3746498617816982</v>
      </c>
      <c r="J24" s="6">
        <f t="shared" si="0"/>
        <v>2.3264651206695413</v>
      </c>
      <c r="K24" s="6">
        <f t="shared" si="0"/>
        <v>2.0072186347906467</v>
      </c>
      <c r="L24" s="6">
        <f t="shared" si="0"/>
        <v>2.1787471287316431</v>
      </c>
      <c r="M24" s="6">
        <f t="shared" si="3"/>
        <v>2.1683027000226089</v>
      </c>
      <c r="N24" s="6">
        <f t="shared" si="1"/>
        <v>2.1103705301456315</v>
      </c>
    </row>
    <row r="25" spans="1:14" x14ac:dyDescent="0.25">
      <c r="A25" s="2">
        <v>1</v>
      </c>
      <c r="B25" s="4" t="s">
        <v>16</v>
      </c>
      <c r="C25" s="5">
        <v>64.05</v>
      </c>
      <c r="D25" s="5">
        <v>66.599999999999994</v>
      </c>
      <c r="E25" s="5">
        <v>64.150000000000006</v>
      </c>
      <c r="F25" s="5">
        <v>64.05</v>
      </c>
      <c r="G25" s="5">
        <v>61.1</v>
      </c>
      <c r="H25" s="6">
        <f t="shared" si="2"/>
        <v>2.1171058692597993</v>
      </c>
      <c r="I25" s="6">
        <f t="shared" si="0"/>
        <v>2.3504340189075439</v>
      </c>
      <c r="J25" s="6">
        <f t="shared" si="0"/>
        <v>2.1258038219423865</v>
      </c>
      <c r="K25" s="6">
        <f t="shared" si="0"/>
        <v>2.1171058692597993</v>
      </c>
      <c r="L25" s="6">
        <f t="shared" si="0"/>
        <v>1.8759214899472119</v>
      </c>
      <c r="M25" s="6">
        <f t="shared" si="3"/>
        <v>2.117274213863348</v>
      </c>
      <c r="N25" s="6">
        <f t="shared" si="1"/>
        <v>2.242050469757658</v>
      </c>
    </row>
    <row r="26" spans="1:14" x14ac:dyDescent="0.25">
      <c r="A26" s="2">
        <v>1</v>
      </c>
      <c r="B26" s="4" t="s">
        <v>18</v>
      </c>
      <c r="C26" s="5">
        <v>66.849999999999994</v>
      </c>
      <c r="D26" s="5">
        <v>62.7</v>
      </c>
      <c r="E26" s="5">
        <v>60.05</v>
      </c>
      <c r="F26" s="5">
        <v>57.75</v>
      </c>
      <c r="G26" s="7">
        <v>51.45</v>
      </c>
      <c r="H26" s="6">
        <f t="shared" si="2"/>
        <v>2.3746498617816982</v>
      </c>
      <c r="I26" s="6">
        <f t="shared" si="0"/>
        <v>2.0031080513768864</v>
      </c>
      <c r="J26" s="6">
        <f t="shared" si="0"/>
        <v>1.7968767160100152</v>
      </c>
      <c r="K26" s="6">
        <f t="shared" si="0"/>
        <v>1.6351752742831835</v>
      </c>
      <c r="L26" s="6">
        <f t="shared" si="0"/>
        <v>1.2629496788282584</v>
      </c>
      <c r="M26" s="6">
        <f t="shared" si="3"/>
        <v>1.8145519164560082</v>
      </c>
      <c r="N26" s="6">
        <f t="shared" si="1"/>
        <v>1.9317453511344762</v>
      </c>
    </row>
    <row r="27" spans="1:14" x14ac:dyDescent="0.25">
      <c r="A27" s="2">
        <v>1</v>
      </c>
      <c r="B27" s="4" t="s">
        <v>19</v>
      </c>
      <c r="C27" s="5">
        <v>66.25</v>
      </c>
      <c r="D27" s="5">
        <v>68</v>
      </c>
      <c r="E27" s="5">
        <v>65.8</v>
      </c>
      <c r="F27" s="5">
        <v>64.55</v>
      </c>
      <c r="G27" s="5">
        <v>63.15</v>
      </c>
      <c r="H27" s="6">
        <f t="shared" si="2"/>
        <v>2.3169461409177878</v>
      </c>
      <c r="I27" s="6">
        <f t="shared" si="0"/>
        <v>2.4892961504107407</v>
      </c>
      <c r="J27" s="6">
        <f t="shared" si="0"/>
        <v>2.2745904176576204</v>
      </c>
      <c r="K27" s="6">
        <f t="shared" si="0"/>
        <v>2.1609544519490393</v>
      </c>
      <c r="L27" s="6">
        <f t="shared" si="0"/>
        <v>2.0404084328546657</v>
      </c>
      <c r="M27" s="6">
        <f t="shared" si="3"/>
        <v>2.2564391187579709</v>
      </c>
      <c r="N27" s="6">
        <f t="shared" si="1"/>
        <v>2.2365147934031335</v>
      </c>
    </row>
    <row r="28" spans="1:14" x14ac:dyDescent="0.25">
      <c r="A28" s="2">
        <v>1</v>
      </c>
      <c r="B28" s="4" t="s">
        <v>20</v>
      </c>
      <c r="C28" s="5">
        <v>63</v>
      </c>
      <c r="D28" s="5">
        <v>64.25</v>
      </c>
      <c r="E28" s="5">
        <v>63.6</v>
      </c>
      <c r="F28" s="5">
        <v>62.45</v>
      </c>
      <c r="G28" s="5">
        <v>55.349999999999994</v>
      </c>
      <c r="H28" s="6">
        <f t="shared" si="2"/>
        <v>2.0278984286853747</v>
      </c>
      <c r="I28" s="6">
        <f t="shared" si="2"/>
        <v>2.1345375094372772</v>
      </c>
      <c r="J28" s="6">
        <f t="shared" si="2"/>
        <v>2.0784033941667346</v>
      </c>
      <c r="K28" s="6">
        <f t="shared" si="2"/>
        <v>1.9826810610181047</v>
      </c>
      <c r="L28" s="6">
        <f t="shared" si="2"/>
        <v>1.4819369765129926</v>
      </c>
      <c r="M28" s="6">
        <f t="shared" si="3"/>
        <v>1.941091473964097</v>
      </c>
      <c r="N28" s="6">
        <f t="shared" si="1"/>
        <v>1.9747483584372088</v>
      </c>
    </row>
    <row r="29" spans="1:14" x14ac:dyDescent="0.25">
      <c r="A29" s="2">
        <v>1</v>
      </c>
      <c r="B29" s="4" t="s">
        <v>21</v>
      </c>
      <c r="C29" s="5">
        <v>60.5</v>
      </c>
      <c r="D29" s="5">
        <v>61.15</v>
      </c>
      <c r="E29" s="5">
        <v>63.349999999999994</v>
      </c>
      <c r="F29" s="5">
        <v>60.85</v>
      </c>
      <c r="G29" s="5">
        <v>57.8</v>
      </c>
      <c r="H29" s="6">
        <f t="shared" si="2"/>
        <v>1.8303368116497105</v>
      </c>
      <c r="I29" s="6">
        <f t="shared" si="2"/>
        <v>1.8797710734765654</v>
      </c>
      <c r="J29" s="6">
        <f t="shared" si="2"/>
        <v>2.0572085684232508</v>
      </c>
      <c r="K29" s="6">
        <f t="shared" si="2"/>
        <v>1.8567915033433227</v>
      </c>
      <c r="L29" s="6">
        <f t="shared" si="2"/>
        <v>1.6385308218565864</v>
      </c>
      <c r="M29" s="6">
        <f t="shared" si="3"/>
        <v>1.8525277557498872</v>
      </c>
      <c r="N29" s="6">
        <f t="shared" si="1"/>
        <v>1.9197508293490095</v>
      </c>
    </row>
    <row r="30" spans="1:14" x14ac:dyDescent="0.25">
      <c r="A30" s="2">
        <v>1</v>
      </c>
      <c r="B30" s="4" t="s">
        <v>22</v>
      </c>
      <c r="C30" s="5">
        <v>65.8</v>
      </c>
      <c r="D30" s="5">
        <v>68.800000000000011</v>
      </c>
      <c r="E30" s="5">
        <v>62.45</v>
      </c>
      <c r="F30" s="5">
        <v>60.15</v>
      </c>
      <c r="G30" s="5">
        <v>53.5</v>
      </c>
      <c r="H30" s="6">
        <f t="shared" si="2"/>
        <v>2.2745904176576204</v>
      </c>
      <c r="I30" s="6">
        <f t="shared" si="2"/>
        <v>2.5722988673654479</v>
      </c>
      <c r="J30" s="6">
        <f t="shared" si="2"/>
        <v>1.9826810610181047</v>
      </c>
      <c r="K30" s="6">
        <f t="shared" si="2"/>
        <v>1.8042590339560509</v>
      </c>
      <c r="L30" s="6">
        <f t="shared" si="2"/>
        <v>1.3736892448653513</v>
      </c>
      <c r="M30" s="6">
        <f t="shared" si="3"/>
        <v>2.0015037249725149</v>
      </c>
      <c r="N30" s="6">
        <f t="shared" si="1"/>
        <v>1.9927025328799011</v>
      </c>
    </row>
    <row r="31" spans="1:14" x14ac:dyDescent="0.25">
      <c r="A31" s="2">
        <v>1</v>
      </c>
      <c r="B31" s="4" t="s">
        <v>23</v>
      </c>
      <c r="C31" s="5">
        <v>63.150000000000006</v>
      </c>
      <c r="D31" s="5">
        <v>61.05</v>
      </c>
      <c r="E31" s="5">
        <v>61.7</v>
      </c>
      <c r="F31" s="5">
        <v>59.5</v>
      </c>
      <c r="G31" s="5">
        <v>57.7</v>
      </c>
      <c r="H31" s="6">
        <f t="shared" si="2"/>
        <v>2.0404084328546666</v>
      </c>
      <c r="I31" s="6">
        <f t="shared" si="2"/>
        <v>1.8720797899806809</v>
      </c>
      <c r="J31" s="6">
        <f t="shared" si="2"/>
        <v>1.9226414581445068</v>
      </c>
      <c r="K31" s="6">
        <f t="shared" si="2"/>
        <v>1.7568105894371702</v>
      </c>
      <c r="L31" s="6">
        <f t="shared" si="2"/>
        <v>1.6318265985362781</v>
      </c>
      <c r="M31" s="6">
        <f t="shared" si="3"/>
        <v>1.8447533737906603</v>
      </c>
      <c r="N31" s="6">
        <f t="shared" si="1"/>
        <v>1.8763975458458948</v>
      </c>
    </row>
    <row r="32" spans="1:14" x14ac:dyDescent="0.25">
      <c r="A32" s="2">
        <v>1</v>
      </c>
      <c r="B32" s="4" t="s">
        <v>17</v>
      </c>
      <c r="C32" s="5">
        <v>69.650000000000006</v>
      </c>
      <c r="D32" s="5">
        <v>66.849999999999994</v>
      </c>
      <c r="E32" s="5">
        <v>66.400000000000006</v>
      </c>
      <c r="F32" s="5">
        <v>67.800000000000011</v>
      </c>
      <c r="G32" s="5">
        <v>63.25</v>
      </c>
      <c r="H32" s="6">
        <f t="shared" si="2"/>
        <v>2.6635238454236494</v>
      </c>
      <c r="I32" s="6">
        <f t="shared" si="2"/>
        <v>2.3746498617816982</v>
      </c>
      <c r="J32" s="6">
        <f t="shared" si="2"/>
        <v>2.3312392659939269</v>
      </c>
      <c r="K32" s="6">
        <f t="shared" si="2"/>
        <v>2.4689673838290864</v>
      </c>
      <c r="L32" s="6">
        <f t="shared" si="2"/>
        <v>2.0487912805241235</v>
      </c>
      <c r="M32" s="6">
        <f t="shared" si="3"/>
        <v>2.377434327510497</v>
      </c>
      <c r="N32" s="6">
        <f t="shared" si="1"/>
        <v>2.3250797512883068</v>
      </c>
    </row>
    <row r="33" spans="1:14" x14ac:dyDescent="0.25">
      <c r="A33" s="2">
        <v>1</v>
      </c>
      <c r="B33" s="4" t="s">
        <v>24</v>
      </c>
      <c r="C33" s="5">
        <v>67.75</v>
      </c>
      <c r="D33" s="5">
        <v>67.550000000000011</v>
      </c>
      <c r="E33" s="5">
        <v>63.7</v>
      </c>
      <c r="F33" s="5">
        <v>65.699999999999989</v>
      </c>
      <c r="G33" s="5">
        <v>62</v>
      </c>
      <c r="H33" s="6">
        <f t="shared" si="2"/>
        <v>2.4639111850666899</v>
      </c>
      <c r="I33" s="6">
        <f t="shared" si="2"/>
        <v>2.4437897240862902</v>
      </c>
      <c r="J33" s="6">
        <f t="shared" si="2"/>
        <v>2.0869423409621115</v>
      </c>
      <c r="K33" s="6">
        <f t="shared" si="2"/>
        <v>2.2652836887766021</v>
      </c>
      <c r="L33" s="6">
        <f t="shared" si="2"/>
        <v>1.946435984427592</v>
      </c>
      <c r="M33" s="6">
        <f t="shared" si="3"/>
        <v>2.2412725846638573</v>
      </c>
      <c r="N33" s="6">
        <f t="shared" si="1"/>
        <v>2.3470712524760757</v>
      </c>
    </row>
    <row r="34" spans="1:14" x14ac:dyDescent="0.25">
      <c r="A34" s="2">
        <v>1</v>
      </c>
      <c r="B34" s="4" t="s">
        <v>25</v>
      </c>
      <c r="C34" s="5">
        <v>66.400000000000006</v>
      </c>
      <c r="D34" s="5">
        <v>68.199999999999989</v>
      </c>
      <c r="E34" s="5">
        <v>64.95</v>
      </c>
      <c r="F34" s="5">
        <v>64.150000000000006</v>
      </c>
      <c r="G34" s="5">
        <v>58.35</v>
      </c>
      <c r="H34" s="6">
        <f t="shared" si="2"/>
        <v>2.3312392659939269</v>
      </c>
      <c r="I34" s="6">
        <f t="shared" si="2"/>
        <v>2.5097922982034384</v>
      </c>
      <c r="J34" s="6">
        <f t="shared" si="2"/>
        <v>2.1966863052920678</v>
      </c>
      <c r="K34" s="6">
        <f t="shared" si="2"/>
        <v>2.1258038219423865</v>
      </c>
      <c r="L34" s="6">
        <f t="shared" si="2"/>
        <v>1.6758994395645692</v>
      </c>
      <c r="M34" s="6">
        <f t="shared" si="3"/>
        <v>2.1678842261992779</v>
      </c>
      <c r="N34" s="6">
        <f t="shared" si="1"/>
        <v>2.1765375409534209</v>
      </c>
    </row>
    <row r="35" spans="1:14" x14ac:dyDescent="0.25">
      <c r="A35" s="2">
        <v>1</v>
      </c>
      <c r="B35" s="4" t="s">
        <v>26</v>
      </c>
      <c r="C35" s="5">
        <v>66.75</v>
      </c>
      <c r="D35" s="5">
        <v>63.099999999999994</v>
      </c>
      <c r="E35" s="5">
        <v>64.05</v>
      </c>
      <c r="F35" s="5">
        <v>63.35</v>
      </c>
      <c r="G35" s="5">
        <v>63.55</v>
      </c>
      <c r="H35" s="6">
        <f t="shared" si="2"/>
        <v>2.3649337290312111</v>
      </c>
      <c r="I35" s="6">
        <f t="shared" si="2"/>
        <v>2.0362298800473049</v>
      </c>
      <c r="J35" s="6">
        <f t="shared" si="2"/>
        <v>2.1171058692597993</v>
      </c>
      <c r="K35" s="6">
        <f t="shared" si="2"/>
        <v>2.0572085684232508</v>
      </c>
      <c r="L35" s="6">
        <f t="shared" si="2"/>
        <v>2.0741470314710693</v>
      </c>
      <c r="M35" s="6">
        <f t="shared" si="3"/>
        <v>2.1299250156465268</v>
      </c>
      <c r="N35" s="6">
        <f t="shared" si="1"/>
        <v>2.2000625792760351</v>
      </c>
    </row>
    <row r="36" spans="1:14" x14ac:dyDescent="0.25">
      <c r="A36" s="2">
        <v>1</v>
      </c>
      <c r="B36" s="4" t="s">
        <v>27</v>
      </c>
      <c r="C36" s="5">
        <v>61.55</v>
      </c>
      <c r="D36" s="5">
        <v>56.849999999999994</v>
      </c>
      <c r="E36" s="5">
        <v>63.9</v>
      </c>
      <c r="F36" s="5">
        <v>59.9</v>
      </c>
      <c r="G36" s="5">
        <v>57.1</v>
      </c>
      <c r="H36" s="6">
        <f t="shared" si="2"/>
        <v>1.9108534983075696</v>
      </c>
      <c r="I36" s="6">
        <f t="shared" si="2"/>
        <v>1.5759369747576</v>
      </c>
      <c r="J36" s="6">
        <f t="shared" si="2"/>
        <v>2.1041256233321661</v>
      </c>
      <c r="K36" s="6">
        <f t="shared" si="2"/>
        <v>1.7858598358368933</v>
      </c>
      <c r="L36" s="6">
        <f t="shared" si="2"/>
        <v>1.5921733982663262</v>
      </c>
      <c r="M36" s="6">
        <f t="shared" si="3"/>
        <v>1.793789866100111</v>
      </c>
      <c r="N36" s="6">
        <f t="shared" si="1"/>
        <v>1.7642415219380774</v>
      </c>
    </row>
    <row r="37" spans="1:14" x14ac:dyDescent="0.25">
      <c r="A37" s="2">
        <v>1</v>
      </c>
      <c r="B37" s="4" t="s">
        <v>14</v>
      </c>
      <c r="C37" s="5">
        <v>68.400000000000006</v>
      </c>
      <c r="D37" s="5">
        <v>65.45</v>
      </c>
      <c r="E37" s="5">
        <v>62.75</v>
      </c>
      <c r="F37" s="5">
        <v>57.599999999999994</v>
      </c>
      <c r="G37" s="5">
        <v>61</v>
      </c>
      <c r="H37" s="6">
        <f t="shared" si="2"/>
        <v>2.5304572053758814</v>
      </c>
      <c r="I37" s="6">
        <f t="shared" si="2"/>
        <v>2.2421831236130125</v>
      </c>
      <c r="J37" s="6">
        <f t="shared" si="2"/>
        <v>2.0072186347906467</v>
      </c>
      <c r="K37" s="6">
        <f t="shared" si="2"/>
        <v>1.6251498062595162</v>
      </c>
      <c r="L37" s="6">
        <f t="shared" si="2"/>
        <v>1.8682459574322223</v>
      </c>
      <c r="M37" s="6">
        <f t="shared" si="3"/>
        <v>2.0546509454942559</v>
      </c>
      <c r="N37" s="6">
        <f t="shared" si="1"/>
        <v>2.0837291684491777</v>
      </c>
    </row>
    <row r="38" spans="1:14" x14ac:dyDescent="0.25">
      <c r="A38" s="2">
        <v>1</v>
      </c>
      <c r="B38" s="4" t="s">
        <v>28</v>
      </c>
      <c r="C38" s="5">
        <v>56.2</v>
      </c>
      <c r="D38" s="5">
        <v>59.8</v>
      </c>
      <c r="E38" s="5">
        <v>57.45</v>
      </c>
      <c r="F38" s="5">
        <v>54.5</v>
      </c>
      <c r="G38" s="5">
        <v>51.7</v>
      </c>
      <c r="H38" s="6">
        <f t="shared" si="2"/>
        <v>1.5344929488695411</v>
      </c>
      <c r="I38" s="6">
        <f t="shared" si="2"/>
        <v>1.7785528001690172</v>
      </c>
      <c r="J38" s="6">
        <f t="shared" si="2"/>
        <v>1.615185805658135</v>
      </c>
      <c r="K38" s="6">
        <f t="shared" si="2"/>
        <v>1.431181032128146</v>
      </c>
      <c r="L38" s="6">
        <f t="shared" si="2"/>
        <v>1.2759614846200602</v>
      </c>
      <c r="M38" s="6">
        <f t="shared" si="3"/>
        <v>1.5270748142889798</v>
      </c>
      <c r="N38" s="6">
        <f t="shared" si="1"/>
        <v>1.5946101569827618</v>
      </c>
    </row>
    <row r="39" spans="1:14" x14ac:dyDescent="0.25">
      <c r="A39" s="2">
        <v>2</v>
      </c>
      <c r="B39" s="4" t="s">
        <v>2</v>
      </c>
      <c r="C39" s="5">
        <v>68.25</v>
      </c>
      <c r="D39" s="5">
        <v>68.650000000000006</v>
      </c>
      <c r="E39" s="5">
        <v>67.2</v>
      </c>
      <c r="F39" s="5">
        <v>67.349999999999994</v>
      </c>
      <c r="G39" s="5">
        <v>70.050000000000011</v>
      </c>
      <c r="H39" s="6">
        <f t="shared" si="2"/>
        <v>2.5149426497213656</v>
      </c>
      <c r="I39" s="6">
        <f t="shared" si="2"/>
        <v>2.5565277751481972</v>
      </c>
      <c r="J39" s="6">
        <f t="shared" si="2"/>
        <v>2.4089717579342942</v>
      </c>
      <c r="K39" s="6">
        <f t="shared" si="2"/>
        <v>2.4238325844476796</v>
      </c>
      <c r="L39" s="6">
        <f t="shared" si="2"/>
        <v>2.7075657933390707</v>
      </c>
      <c r="M39" s="6">
        <f t="shared" si="3"/>
        <v>2.5223681121181216</v>
      </c>
    </row>
    <row r="40" spans="1:14" x14ac:dyDescent="0.25">
      <c r="A40" s="2">
        <v>2</v>
      </c>
      <c r="B40" s="4" t="s">
        <v>3</v>
      </c>
      <c r="C40" s="5">
        <v>66</v>
      </c>
      <c r="D40" s="5">
        <v>67.95</v>
      </c>
      <c r="E40" s="5">
        <v>66.599999999999994</v>
      </c>
      <c r="F40" s="5">
        <v>65.75</v>
      </c>
      <c r="G40" s="5">
        <v>65.099999999999994</v>
      </c>
      <c r="H40" s="6">
        <f t="shared" si="2"/>
        <v>2.293318740264183</v>
      </c>
      <c r="I40" s="6">
        <f t="shared" si="2"/>
        <v>2.4841983203634994</v>
      </c>
      <c r="J40" s="6">
        <f t="shared" si="2"/>
        <v>2.3504340189075439</v>
      </c>
      <c r="K40" s="6">
        <f t="shared" si="2"/>
        <v>2.2699322835202311</v>
      </c>
      <c r="L40" s="6">
        <f t="shared" si="2"/>
        <v>2.2102375534458725</v>
      </c>
      <c r="M40" s="6">
        <f t="shared" si="3"/>
        <v>2.3216241833002655</v>
      </c>
    </row>
    <row r="41" spans="1:14" x14ac:dyDescent="0.25">
      <c r="A41" s="2">
        <v>2</v>
      </c>
      <c r="B41" s="4" t="s">
        <v>4</v>
      </c>
      <c r="C41" s="5">
        <v>70.099999999999994</v>
      </c>
      <c r="D41" s="5">
        <v>67.05</v>
      </c>
      <c r="E41" s="5">
        <v>66.050000000000011</v>
      </c>
      <c r="F41" s="5">
        <v>67.349999999999994</v>
      </c>
      <c r="G41" s="5">
        <v>62.7</v>
      </c>
      <c r="H41" s="6">
        <f t="shared" si="2"/>
        <v>2.7131219963776996</v>
      </c>
      <c r="I41" s="6">
        <f t="shared" si="2"/>
        <v>2.3942020450423995</v>
      </c>
      <c r="J41" s="6">
        <f t="shared" si="2"/>
        <v>2.2980248658122884</v>
      </c>
      <c r="K41" s="6">
        <f t="shared" si="2"/>
        <v>2.4238325844476796</v>
      </c>
      <c r="L41" s="6">
        <f t="shared" si="2"/>
        <v>2.0031080513768864</v>
      </c>
      <c r="M41" s="6">
        <f t="shared" si="3"/>
        <v>2.3664579086113906</v>
      </c>
    </row>
    <row r="42" spans="1:14" x14ac:dyDescent="0.25">
      <c r="A42" s="2">
        <v>2</v>
      </c>
      <c r="B42" s="4" t="s">
        <v>5</v>
      </c>
      <c r="C42" s="5">
        <v>68.8</v>
      </c>
      <c r="D42" s="5">
        <v>67.95</v>
      </c>
      <c r="E42" s="5">
        <v>66.099999999999994</v>
      </c>
      <c r="F42" s="5">
        <v>67.349999999999994</v>
      </c>
      <c r="G42" s="5">
        <v>66.75</v>
      </c>
      <c r="H42" s="6">
        <f t="shared" si="2"/>
        <v>2.5722988673654466</v>
      </c>
      <c r="I42" s="6">
        <f t="shared" si="2"/>
        <v>2.4841983203634994</v>
      </c>
      <c r="J42" s="6">
        <f t="shared" si="2"/>
        <v>2.3027406488132716</v>
      </c>
      <c r="K42" s="6">
        <f t="shared" si="2"/>
        <v>2.4238325844476796</v>
      </c>
      <c r="L42" s="6">
        <f t="shared" si="2"/>
        <v>2.3649337290312111</v>
      </c>
      <c r="M42" s="6">
        <f t="shared" si="3"/>
        <v>2.4296008300042216</v>
      </c>
    </row>
    <row r="43" spans="1:14" x14ac:dyDescent="0.25">
      <c r="A43" s="2">
        <v>2</v>
      </c>
      <c r="B43" s="4" t="s">
        <v>6</v>
      </c>
      <c r="C43" s="5">
        <v>64.599999999999994</v>
      </c>
      <c r="D43" s="5">
        <v>65.400000000000006</v>
      </c>
      <c r="E43" s="5">
        <v>66.650000000000006</v>
      </c>
      <c r="F43" s="5">
        <v>63.650000000000006</v>
      </c>
      <c r="G43" s="5">
        <v>62.05</v>
      </c>
      <c r="H43" s="6">
        <f t="shared" si="2"/>
        <v>2.1653889523854839</v>
      </c>
      <c r="I43" s="6">
        <f t="shared" si="2"/>
        <v>2.2375913563790966</v>
      </c>
      <c r="J43" s="6">
        <f t="shared" si="2"/>
        <v>2.3552573508723986</v>
      </c>
      <c r="K43" s="6">
        <f t="shared" si="2"/>
        <v>2.0826684913557232</v>
      </c>
      <c r="L43" s="6">
        <f t="shared" si="2"/>
        <v>1.9504302709405112</v>
      </c>
      <c r="M43" s="6">
        <f t="shared" si="3"/>
        <v>2.1582672843866426</v>
      </c>
    </row>
    <row r="44" spans="1:14" x14ac:dyDescent="0.25">
      <c r="A44" s="2">
        <v>2</v>
      </c>
      <c r="B44" s="4" t="s">
        <v>7</v>
      </c>
      <c r="C44" s="5">
        <v>65.5</v>
      </c>
      <c r="D44" s="5">
        <v>68.150000000000006</v>
      </c>
      <c r="E44" s="5">
        <v>69.900000000000006</v>
      </c>
      <c r="F44" s="5">
        <v>67</v>
      </c>
      <c r="G44" s="5">
        <v>63.849999999999994</v>
      </c>
      <c r="H44" s="6">
        <f t="shared" si="2"/>
        <v>2.2467843136248069</v>
      </c>
      <c r="I44" s="6">
        <f t="shared" si="2"/>
        <v>2.5046524940913391</v>
      </c>
      <c r="J44" s="6">
        <f t="shared" si="2"/>
        <v>2.6909653623577525</v>
      </c>
      <c r="K44" s="6">
        <f t="shared" si="2"/>
        <v>2.3892989582311466</v>
      </c>
      <c r="L44" s="6">
        <f t="shared" si="2"/>
        <v>2.0998165840786309</v>
      </c>
      <c r="M44" s="6">
        <f t="shared" si="3"/>
        <v>2.3863035424767354</v>
      </c>
    </row>
    <row r="45" spans="1:14" x14ac:dyDescent="0.25">
      <c r="A45" s="2">
        <v>2</v>
      </c>
      <c r="B45" s="4" t="s">
        <v>8</v>
      </c>
      <c r="C45" s="5">
        <v>67.05</v>
      </c>
      <c r="D45" s="5">
        <v>60.05</v>
      </c>
      <c r="E45" s="5">
        <v>62.150000000000006</v>
      </c>
      <c r="F45" s="5">
        <v>60.65</v>
      </c>
      <c r="G45" s="5">
        <v>60.5</v>
      </c>
      <c r="H45" s="6">
        <f t="shared" si="2"/>
        <v>2.3942020450423995</v>
      </c>
      <c r="I45" s="6">
        <f t="shared" si="2"/>
        <v>1.7968767160100152</v>
      </c>
      <c r="J45" s="6">
        <f t="shared" si="2"/>
        <v>1.9584434508450457</v>
      </c>
      <c r="K45" s="6">
        <f t="shared" si="2"/>
        <v>1.8416280680662305</v>
      </c>
      <c r="L45" s="6">
        <f t="shared" si="2"/>
        <v>1.8303368116497105</v>
      </c>
      <c r="M45" s="6">
        <f t="shared" si="3"/>
        <v>1.9642974183226802</v>
      </c>
    </row>
    <row r="46" spans="1:14" x14ac:dyDescent="0.25">
      <c r="A46" s="2">
        <v>2</v>
      </c>
      <c r="B46" s="4" t="s">
        <v>10</v>
      </c>
      <c r="C46" s="5">
        <v>63.35</v>
      </c>
      <c r="D46" s="5">
        <v>67.75</v>
      </c>
      <c r="E46" s="5">
        <v>68.099999999999994</v>
      </c>
      <c r="F46" s="5">
        <v>66.449999999999989</v>
      </c>
      <c r="G46" s="5">
        <v>65.949999999999989</v>
      </c>
      <c r="H46" s="6">
        <f t="shared" si="2"/>
        <v>2.0572085684232508</v>
      </c>
      <c r="I46" s="6">
        <f t="shared" si="2"/>
        <v>2.4639111850666899</v>
      </c>
      <c r="J46" s="6">
        <f t="shared" si="2"/>
        <v>2.4995232157850316</v>
      </c>
      <c r="K46" s="6">
        <f t="shared" si="2"/>
        <v>2.3360232083547561</v>
      </c>
      <c r="L46" s="6">
        <f t="shared" si="2"/>
        <v>2.2886222523914599</v>
      </c>
      <c r="M46" s="6">
        <f t="shared" si="3"/>
        <v>2.329057686004238</v>
      </c>
    </row>
    <row r="47" spans="1:14" x14ac:dyDescent="0.25">
      <c r="A47" s="2">
        <v>2</v>
      </c>
      <c r="B47" s="4" t="s">
        <v>9</v>
      </c>
      <c r="C47" s="5">
        <v>64.849999999999994</v>
      </c>
      <c r="D47" s="5">
        <v>66.400000000000006</v>
      </c>
      <c r="E47" s="5">
        <v>64.599999999999994</v>
      </c>
      <c r="F47" s="5">
        <v>61.1</v>
      </c>
      <c r="G47" s="5">
        <v>61.7</v>
      </c>
      <c r="H47" s="6">
        <f t="shared" si="2"/>
        <v>2.1876983293816381</v>
      </c>
      <c r="I47" s="6">
        <f t="shared" si="2"/>
        <v>2.3312392659939269</v>
      </c>
      <c r="J47" s="6">
        <f t="shared" si="2"/>
        <v>2.1653889523854839</v>
      </c>
      <c r="K47" s="6">
        <f t="shared" si="2"/>
        <v>1.8759214899472119</v>
      </c>
      <c r="L47" s="6">
        <f t="shared" si="2"/>
        <v>1.9226414581445068</v>
      </c>
      <c r="M47" s="6">
        <f t="shared" si="3"/>
        <v>2.0965778991705535</v>
      </c>
    </row>
    <row r="48" spans="1:14" x14ac:dyDescent="0.25">
      <c r="A48" s="2">
        <v>2</v>
      </c>
      <c r="B48" s="4" t="s">
        <v>11</v>
      </c>
      <c r="C48" s="5">
        <v>69.55</v>
      </c>
      <c r="D48" s="5">
        <v>66</v>
      </c>
      <c r="E48" s="5">
        <v>67.449999999999989</v>
      </c>
      <c r="F48" s="5">
        <v>66.900000000000006</v>
      </c>
      <c r="G48" s="5">
        <v>65.849999999999994</v>
      </c>
      <c r="H48" s="6">
        <f t="shared" si="2"/>
        <v>2.652625754011213</v>
      </c>
      <c r="I48" s="6">
        <f t="shared" si="2"/>
        <v>2.293318740264183</v>
      </c>
      <c r="J48" s="6">
        <f t="shared" si="2"/>
        <v>2.4337906982275093</v>
      </c>
      <c r="K48" s="6">
        <f t="shared" si="2"/>
        <v>2.3795228871427732</v>
      </c>
      <c r="L48" s="6">
        <f t="shared" si="2"/>
        <v>2.2792581107645886</v>
      </c>
      <c r="M48" s="6">
        <f t="shared" si="3"/>
        <v>2.4077032380820538</v>
      </c>
    </row>
    <row r="49" spans="1:13" x14ac:dyDescent="0.25">
      <c r="A49" s="2">
        <v>2</v>
      </c>
      <c r="B49" s="4" t="s">
        <v>12</v>
      </c>
      <c r="C49" s="5">
        <v>64.099999999999994</v>
      </c>
      <c r="D49" s="5">
        <v>64.25</v>
      </c>
      <c r="E49" s="5">
        <v>67.25</v>
      </c>
      <c r="F49" s="5">
        <v>65.650000000000006</v>
      </c>
      <c r="G49" s="5">
        <v>66.150000000000006</v>
      </c>
      <c r="H49" s="6">
        <f t="shared" si="2"/>
        <v>2.1214503879019038</v>
      </c>
      <c r="I49" s="6">
        <f t="shared" si="2"/>
        <v>2.1345375094372772</v>
      </c>
      <c r="J49" s="6">
        <f t="shared" si="2"/>
        <v>2.4139152153506704</v>
      </c>
      <c r="K49" s="6">
        <f t="shared" si="2"/>
        <v>2.2606446138910123</v>
      </c>
      <c r="L49" s="6">
        <f t="shared" si="2"/>
        <v>2.3074661090852233</v>
      </c>
      <c r="M49" s="6">
        <f t="shared" si="3"/>
        <v>2.2476027671332175</v>
      </c>
    </row>
    <row r="50" spans="1:13" x14ac:dyDescent="0.25">
      <c r="A50" s="2">
        <v>2</v>
      </c>
      <c r="B50" s="4" t="s">
        <v>13</v>
      </c>
      <c r="C50" s="5">
        <v>66.349999999999994</v>
      </c>
      <c r="D50" s="5">
        <v>66.3</v>
      </c>
      <c r="E50" s="5">
        <v>63.5</v>
      </c>
      <c r="F50" s="5">
        <v>63.25</v>
      </c>
      <c r="G50" s="5">
        <v>62.4</v>
      </c>
      <c r="H50" s="6">
        <f t="shared" si="2"/>
        <v>2.3264651206695413</v>
      </c>
      <c r="I50" s="6">
        <f t="shared" si="2"/>
        <v>2.3217007523182507</v>
      </c>
      <c r="J50" s="6">
        <f t="shared" si="2"/>
        <v>2.0698993853813565</v>
      </c>
      <c r="K50" s="6">
        <f t="shared" si="2"/>
        <v>2.0487912805241235</v>
      </c>
      <c r="L50" s="6">
        <f t="shared" si="2"/>
        <v>1.9786207281062145</v>
      </c>
      <c r="M50" s="6">
        <f t="shared" si="3"/>
        <v>2.1490954533998972</v>
      </c>
    </row>
    <row r="51" spans="1:13" x14ac:dyDescent="0.25">
      <c r="A51" s="2">
        <v>2</v>
      </c>
      <c r="B51" s="4" t="s">
        <v>15</v>
      </c>
      <c r="C51" s="5">
        <v>60.5</v>
      </c>
      <c r="D51" s="5">
        <v>63.7</v>
      </c>
      <c r="E51" s="5">
        <v>63.35</v>
      </c>
      <c r="F51" s="5">
        <v>63.8</v>
      </c>
      <c r="G51" s="5">
        <v>64.900000000000006</v>
      </c>
      <c r="H51" s="6">
        <f t="shared" si="2"/>
        <v>1.8303368116497105</v>
      </c>
      <c r="I51" s="6">
        <f t="shared" si="2"/>
        <v>2.0869423409621115</v>
      </c>
      <c r="J51" s="6">
        <f t="shared" si="2"/>
        <v>2.0572085684232508</v>
      </c>
      <c r="K51" s="6">
        <f t="shared" si="2"/>
        <v>2.0955163693073819</v>
      </c>
      <c r="L51" s="6">
        <f t="shared" si="2"/>
        <v>2.1921877110008126</v>
      </c>
      <c r="M51" s="6">
        <f t="shared" si="3"/>
        <v>2.0524383602686536</v>
      </c>
    </row>
    <row r="52" spans="1:13" x14ac:dyDescent="0.25">
      <c r="A52" s="2">
        <v>2</v>
      </c>
      <c r="B52" s="4" t="s">
        <v>16</v>
      </c>
      <c r="C52" s="5">
        <v>67.400000000000006</v>
      </c>
      <c r="D52" s="5">
        <v>68.25</v>
      </c>
      <c r="E52" s="5">
        <v>66.599999999999994</v>
      </c>
      <c r="F52" s="5">
        <v>65.900000000000006</v>
      </c>
      <c r="G52" s="5">
        <v>65.599999999999994</v>
      </c>
      <c r="H52" s="6">
        <f t="shared" si="2"/>
        <v>2.428806537806071</v>
      </c>
      <c r="I52" s="6">
        <f t="shared" si="2"/>
        <v>2.5149426497213656</v>
      </c>
      <c r="J52" s="6">
        <f t="shared" si="2"/>
        <v>2.3504340189075439</v>
      </c>
      <c r="K52" s="6">
        <f t="shared" si="2"/>
        <v>2.2839353824571216</v>
      </c>
      <c r="L52" s="6">
        <f t="shared" si="2"/>
        <v>2.2560150393677363</v>
      </c>
      <c r="M52" s="6">
        <f t="shared" si="3"/>
        <v>2.3668267256519675</v>
      </c>
    </row>
    <row r="53" spans="1:13" x14ac:dyDescent="0.25">
      <c r="A53" s="2">
        <v>2</v>
      </c>
      <c r="B53" s="4" t="s">
        <v>18</v>
      </c>
      <c r="C53" s="5">
        <v>66.55</v>
      </c>
      <c r="D53" s="5">
        <v>67.199999999999989</v>
      </c>
      <c r="E53" s="5">
        <v>62.6</v>
      </c>
      <c r="F53" s="5">
        <v>62.6</v>
      </c>
      <c r="G53" s="5">
        <v>55.650000000000006</v>
      </c>
      <c r="H53" s="6">
        <f t="shared" si="2"/>
        <v>2.3456205646451136</v>
      </c>
      <c r="I53" s="6">
        <f t="shared" si="2"/>
        <v>2.4089717579342933</v>
      </c>
      <c r="J53" s="6">
        <f t="shared" si="2"/>
        <v>1.9949121215036094</v>
      </c>
      <c r="K53" s="6">
        <f t="shared" si="2"/>
        <v>1.9949121215036094</v>
      </c>
      <c r="L53" s="6">
        <f t="shared" si="2"/>
        <v>1.500277363478093</v>
      </c>
      <c r="M53" s="6">
        <f t="shared" si="3"/>
        <v>2.0489387858129438</v>
      </c>
    </row>
    <row r="54" spans="1:13" x14ac:dyDescent="0.25">
      <c r="A54" s="2">
        <v>2</v>
      </c>
      <c r="B54" s="4" t="s">
        <v>19</v>
      </c>
      <c r="C54" s="5">
        <v>65.550000000000011</v>
      </c>
      <c r="D54" s="5">
        <v>65.099999999999994</v>
      </c>
      <c r="E54" s="5">
        <v>67.3</v>
      </c>
      <c r="F54" s="5">
        <v>62</v>
      </c>
      <c r="G54" s="5">
        <v>65.599999999999994</v>
      </c>
      <c r="H54" s="6">
        <f t="shared" si="2"/>
        <v>2.2513949457509863</v>
      </c>
      <c r="I54" s="6">
        <f t="shared" si="2"/>
        <v>2.2102375534458725</v>
      </c>
      <c r="J54" s="6">
        <f t="shared" si="2"/>
        <v>2.4188688172492934</v>
      </c>
      <c r="K54" s="6">
        <f t="shared" si="2"/>
        <v>1.946435984427592</v>
      </c>
      <c r="L54" s="6">
        <f t="shared" si="2"/>
        <v>2.2560150393677363</v>
      </c>
      <c r="M54" s="6">
        <f t="shared" si="3"/>
        <v>2.2165904680482962</v>
      </c>
    </row>
    <row r="55" spans="1:13" x14ac:dyDescent="0.25">
      <c r="A55" s="2">
        <v>2</v>
      </c>
      <c r="B55" s="4" t="s">
        <v>20</v>
      </c>
      <c r="C55" s="5">
        <v>65.650000000000006</v>
      </c>
      <c r="D55" s="5">
        <v>62.1</v>
      </c>
      <c r="E55" s="5">
        <v>64.95</v>
      </c>
      <c r="F55" s="5">
        <v>61.3</v>
      </c>
      <c r="G55" s="5">
        <v>59.25</v>
      </c>
      <c r="H55" s="6">
        <f t="shared" si="2"/>
        <v>2.2606446138910123</v>
      </c>
      <c r="I55" s="6">
        <f t="shared" si="2"/>
        <v>1.9544327541395157</v>
      </c>
      <c r="J55" s="6">
        <f t="shared" si="2"/>
        <v>2.1966863052920678</v>
      </c>
      <c r="K55" s="6">
        <f t="shared" si="2"/>
        <v>1.8913672873864251</v>
      </c>
      <c r="L55" s="6">
        <f t="shared" si="2"/>
        <v>1.7388952538425821</v>
      </c>
      <c r="M55" s="6">
        <f t="shared" si="3"/>
        <v>2.0084052429103205</v>
      </c>
    </row>
    <row r="56" spans="1:13" x14ac:dyDescent="0.25">
      <c r="A56" s="2">
        <v>2</v>
      </c>
      <c r="B56" s="4" t="s">
        <v>21</v>
      </c>
      <c r="C56" s="5">
        <v>62.3</v>
      </c>
      <c r="D56" s="5">
        <v>64.300000000000011</v>
      </c>
      <c r="E56" s="5">
        <v>65.75</v>
      </c>
      <c r="F56" s="5">
        <v>60.599999999999994</v>
      </c>
      <c r="G56" s="5">
        <v>58.95</v>
      </c>
      <c r="H56" s="6">
        <f t="shared" si="2"/>
        <v>1.970524990723389</v>
      </c>
      <c r="I56" s="6">
        <f t="shared" si="2"/>
        <v>2.1389177995950224</v>
      </c>
      <c r="J56" s="6">
        <f t="shared" si="2"/>
        <v>2.2699322835202311</v>
      </c>
      <c r="K56" s="6">
        <f t="shared" si="2"/>
        <v>1.8378565976047179</v>
      </c>
      <c r="L56" s="6">
        <f t="shared" si="2"/>
        <v>1.7176378432972998</v>
      </c>
      <c r="M56" s="6">
        <f t="shared" si="3"/>
        <v>1.9869739029481319</v>
      </c>
    </row>
    <row r="57" spans="1:13" x14ac:dyDescent="0.25">
      <c r="A57" s="2">
        <v>2</v>
      </c>
      <c r="B57" s="4" t="s">
        <v>22</v>
      </c>
      <c r="C57" s="5">
        <v>59.65</v>
      </c>
      <c r="D57" s="5">
        <v>66.050000000000011</v>
      </c>
      <c r="E57" s="5">
        <v>65.099999999999994</v>
      </c>
      <c r="F57" s="5">
        <v>62.05</v>
      </c>
      <c r="G57" s="5">
        <v>58.6</v>
      </c>
      <c r="H57" s="6">
        <f t="shared" si="2"/>
        <v>1.7676482662594559</v>
      </c>
      <c r="I57" s="6">
        <f t="shared" si="2"/>
        <v>2.2980248658122884</v>
      </c>
      <c r="J57" s="6">
        <f t="shared" si="2"/>
        <v>2.2102375534458725</v>
      </c>
      <c r="K57" s="6">
        <f t="shared" si="2"/>
        <v>1.9504302709405112</v>
      </c>
      <c r="L57" s="6">
        <f t="shared" si="2"/>
        <v>1.6931657474783057</v>
      </c>
      <c r="M57" s="6">
        <f t="shared" si="3"/>
        <v>1.9839013407872865</v>
      </c>
    </row>
    <row r="58" spans="1:13" x14ac:dyDescent="0.25">
      <c r="A58" s="2">
        <v>2</v>
      </c>
      <c r="B58" s="4" t="s">
        <v>23</v>
      </c>
      <c r="C58" s="5">
        <v>62.55</v>
      </c>
      <c r="D58" s="5">
        <v>63.95</v>
      </c>
      <c r="E58" s="5">
        <v>62.75</v>
      </c>
      <c r="F58" s="5">
        <v>59.75</v>
      </c>
      <c r="G58" s="5">
        <v>58.1</v>
      </c>
      <c r="H58" s="6">
        <f t="shared" si="2"/>
        <v>1.9908267406006865</v>
      </c>
      <c r="I58" s="6">
        <f t="shared" si="2"/>
        <v>2.1084435051767305</v>
      </c>
      <c r="J58" s="6">
        <f t="shared" si="2"/>
        <v>2.0072186347906467</v>
      </c>
      <c r="K58" s="6">
        <f t="shared" si="2"/>
        <v>1.7749105015603084</v>
      </c>
      <c r="L58" s="6">
        <f t="shared" si="2"/>
        <v>1.658809207377274</v>
      </c>
      <c r="M58" s="6">
        <f t="shared" si="3"/>
        <v>1.9080417179011291</v>
      </c>
    </row>
    <row r="59" spans="1:13" x14ac:dyDescent="0.25">
      <c r="A59" s="2">
        <v>2</v>
      </c>
      <c r="B59" s="4" t="s">
        <v>17</v>
      </c>
      <c r="C59" s="5">
        <v>65.2</v>
      </c>
      <c r="D59" s="5">
        <v>66.349999999999994</v>
      </c>
      <c r="E59" s="5">
        <v>69.349999999999994</v>
      </c>
      <c r="F59" s="5">
        <v>62.150000000000006</v>
      </c>
      <c r="G59" s="5">
        <v>65.3</v>
      </c>
      <c r="H59" s="6">
        <f t="shared" si="2"/>
        <v>2.2193181298763127</v>
      </c>
      <c r="I59" s="6">
        <f t="shared" si="2"/>
        <v>2.3264651206695413</v>
      </c>
      <c r="J59" s="6">
        <f t="shared" si="2"/>
        <v>2.6309631608429056</v>
      </c>
      <c r="K59" s="6">
        <f t="shared" si="2"/>
        <v>1.9584434508450457</v>
      </c>
      <c r="L59" s="6">
        <f t="shared" si="2"/>
        <v>2.228436013096776</v>
      </c>
      <c r="M59" s="6">
        <f t="shared" si="3"/>
        <v>2.2727251750661162</v>
      </c>
    </row>
    <row r="60" spans="1:13" x14ac:dyDescent="0.25">
      <c r="A60" s="2">
        <v>2</v>
      </c>
      <c r="B60" s="4" t="s">
        <v>24</v>
      </c>
      <c r="C60" s="5">
        <v>67.95</v>
      </c>
      <c r="D60" s="5">
        <v>65.5</v>
      </c>
      <c r="E60" s="5">
        <v>70.650000000000006</v>
      </c>
      <c r="F60" s="5">
        <v>67.900000000000006</v>
      </c>
      <c r="G60" s="5">
        <v>65.849999999999994</v>
      </c>
      <c r="H60" s="6">
        <f t="shared" si="2"/>
        <v>2.4841983203634994</v>
      </c>
      <c r="I60" s="6">
        <f t="shared" si="2"/>
        <v>2.2467843136248069</v>
      </c>
      <c r="J60" s="6">
        <f t="shared" si="2"/>
        <v>2.7749979265252214</v>
      </c>
      <c r="K60" s="6">
        <f t="shared" si="2"/>
        <v>2.4791109301633565</v>
      </c>
      <c r="L60" s="6">
        <f t="shared" si="2"/>
        <v>2.2792581107645886</v>
      </c>
      <c r="M60" s="6">
        <f t="shared" si="3"/>
        <v>2.4528699202882946</v>
      </c>
    </row>
    <row r="61" spans="1:13" x14ac:dyDescent="0.25">
      <c r="A61" s="2">
        <v>2</v>
      </c>
      <c r="B61" s="4" t="s">
        <v>25</v>
      </c>
      <c r="C61" s="5">
        <v>69.900000000000006</v>
      </c>
      <c r="D61" s="5">
        <v>64.3</v>
      </c>
      <c r="E61" s="5">
        <v>68.2</v>
      </c>
      <c r="F61" s="5">
        <v>61.5</v>
      </c>
      <c r="G61" s="5">
        <v>58.4</v>
      </c>
      <c r="H61" s="6">
        <f t="shared" si="2"/>
        <v>2.6909653623577525</v>
      </c>
      <c r="I61" s="6">
        <f t="shared" si="2"/>
        <v>2.1389177995950206</v>
      </c>
      <c r="J61" s="6">
        <f t="shared" si="2"/>
        <v>2.5097922982034393</v>
      </c>
      <c r="K61" s="6">
        <f t="shared" si="2"/>
        <v>1.9069402610746506</v>
      </c>
      <c r="L61" s="6">
        <f t="shared" si="2"/>
        <v>1.679338557306955</v>
      </c>
      <c r="M61" s="6">
        <f t="shared" si="3"/>
        <v>2.1851908557075639</v>
      </c>
    </row>
    <row r="62" spans="1:13" x14ac:dyDescent="0.25">
      <c r="A62" s="2">
        <v>2</v>
      </c>
      <c r="B62" s="4" t="s">
        <v>26</v>
      </c>
      <c r="C62" s="5">
        <v>66.400000000000006</v>
      </c>
      <c r="D62" s="5">
        <v>66.3</v>
      </c>
      <c r="E62" s="5">
        <v>66</v>
      </c>
      <c r="F62" s="5">
        <v>67.25</v>
      </c>
      <c r="G62" s="5">
        <v>62.55</v>
      </c>
      <c r="H62" s="6">
        <f t="shared" si="2"/>
        <v>2.3312392659939269</v>
      </c>
      <c r="I62" s="6">
        <f t="shared" si="2"/>
        <v>2.3217007523182507</v>
      </c>
      <c r="J62" s="6">
        <f t="shared" si="2"/>
        <v>2.293318740264183</v>
      </c>
      <c r="K62" s="6">
        <f t="shared" si="2"/>
        <v>2.4139152153506704</v>
      </c>
      <c r="L62" s="6">
        <f t="shared" si="2"/>
        <v>1.9908267406006865</v>
      </c>
      <c r="M62" s="6">
        <f t="shared" si="3"/>
        <v>2.2702001429055434</v>
      </c>
    </row>
    <row r="63" spans="1:13" x14ac:dyDescent="0.25">
      <c r="A63" s="2">
        <v>2</v>
      </c>
      <c r="B63" s="4" t="s">
        <v>27</v>
      </c>
      <c r="C63" s="5">
        <v>60.65</v>
      </c>
      <c r="D63" s="5">
        <v>62.05</v>
      </c>
      <c r="E63" s="5">
        <v>60.1</v>
      </c>
      <c r="F63" s="5">
        <v>59</v>
      </c>
      <c r="G63" s="5">
        <v>53.25</v>
      </c>
      <c r="H63" s="6">
        <f t="shared" si="2"/>
        <v>1.8416280680662305</v>
      </c>
      <c r="I63" s="6">
        <f t="shared" si="2"/>
        <v>1.9504302709405112</v>
      </c>
      <c r="J63" s="6">
        <f t="shared" si="2"/>
        <v>1.8005640915464112</v>
      </c>
      <c r="K63" s="6">
        <f t="shared" si="2"/>
        <v>1.7211626125301189</v>
      </c>
      <c r="L63" s="6">
        <f t="shared" si="2"/>
        <v>1.3596808457969445</v>
      </c>
      <c r="M63" s="6">
        <f t="shared" si="3"/>
        <v>1.7346931777760433</v>
      </c>
    </row>
    <row r="64" spans="1:13" x14ac:dyDescent="0.25">
      <c r="A64" s="2">
        <v>2</v>
      </c>
      <c r="B64" s="4" t="s">
        <v>14</v>
      </c>
      <c r="C64" s="5">
        <v>65.8</v>
      </c>
      <c r="D64" s="5">
        <v>64.2</v>
      </c>
      <c r="E64" s="5">
        <v>65.8</v>
      </c>
      <c r="F64" s="5">
        <v>63</v>
      </c>
      <c r="G64" s="5">
        <v>60.85</v>
      </c>
      <c r="H64" s="6">
        <f t="shared" si="2"/>
        <v>2.2745904176576204</v>
      </c>
      <c r="I64" s="6">
        <f t="shared" si="2"/>
        <v>2.1301661896765576</v>
      </c>
      <c r="J64" s="6">
        <f t="shared" si="2"/>
        <v>2.2745904176576204</v>
      </c>
      <c r="K64" s="6">
        <f t="shared" si="2"/>
        <v>2.0278984286853747</v>
      </c>
      <c r="L64" s="6">
        <f t="shared" si="2"/>
        <v>1.8567915033433227</v>
      </c>
      <c r="M64" s="6">
        <f t="shared" si="3"/>
        <v>2.1128073914040995</v>
      </c>
    </row>
    <row r="65" spans="1:13" x14ac:dyDescent="0.25">
      <c r="A65" s="2">
        <v>2</v>
      </c>
      <c r="B65" s="4" t="s">
        <v>28</v>
      </c>
      <c r="C65" s="5">
        <v>57.1</v>
      </c>
      <c r="D65" s="5">
        <v>56.65</v>
      </c>
      <c r="E65" s="5">
        <v>60.849999999999994</v>
      </c>
      <c r="F65" s="5">
        <v>61.55</v>
      </c>
      <c r="G65" s="5">
        <v>53.75</v>
      </c>
      <c r="H65" s="6">
        <f t="shared" si="2"/>
        <v>1.5921733982663262</v>
      </c>
      <c r="I65" s="6">
        <f t="shared" si="2"/>
        <v>1.5630671300418713</v>
      </c>
      <c r="J65" s="6">
        <f t="shared" si="2"/>
        <v>1.8567915033433227</v>
      </c>
      <c r="K65" s="6">
        <f t="shared" si="2"/>
        <v>1.9108534983075696</v>
      </c>
      <c r="L65" s="6">
        <f t="shared" si="2"/>
        <v>1.3878419684236305</v>
      </c>
      <c r="M65" s="6">
        <f t="shared" si="3"/>
        <v>1.6621454996765439</v>
      </c>
    </row>
  </sheetData>
  <hyperlinks>
    <hyperlink ref="A3" r:id="rId1" display="https://doi.org/10.1071/FP18317_AC" xr:uid="{9FA30148-20A5-413A-A034-62353791874D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Title Page</vt:lpstr>
      <vt:lpstr>FP18177_AC</vt:lpstr>
    </vt:vector>
  </TitlesOfParts>
  <Company>The University of Queensland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Van Oosterom</dc:creator>
  <cp:lastModifiedBy>Dutton, Ellen (Services, Clayton Wgtn Rd)</cp:lastModifiedBy>
  <dcterms:created xsi:type="dcterms:W3CDTF">2019-06-24T23:48:57Z</dcterms:created>
  <dcterms:modified xsi:type="dcterms:W3CDTF">2019-10-30T02:18:38Z</dcterms:modified>
</cp:coreProperties>
</file>